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№7  Балдәурен  ортанғы топ 2024-2025\Маниторинг 2023 г 6 топ\мониторинг6гр 2023-24\"/>
    </mc:Choice>
  </mc:AlternateContent>
  <xr:revisionPtr revIDLastSave="0" documentId="13_ncr:1_{02F621F4-23FE-49C6-AA79-292481A9B1B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4" i="3" l="1"/>
  <c r="J60" i="3"/>
  <c r="I60" i="3"/>
  <c r="J55" i="3"/>
  <c r="I55" i="3"/>
  <c r="I51" i="3"/>
  <c r="L51" i="3" l="1"/>
  <c r="I46" i="3"/>
  <c r="J46" i="3"/>
  <c r="J51" i="3"/>
  <c r="J64" i="3"/>
  <c r="K51" i="3"/>
  <c r="C40" i="2" l="1"/>
  <c r="D40" i="2"/>
  <c r="E40" i="2"/>
  <c r="F40" i="2"/>
  <c r="F41" i="2" s="1"/>
  <c r="G40" i="2"/>
  <c r="H40" i="2"/>
  <c r="I40" i="2"/>
  <c r="I41" i="2" s="1"/>
  <c r="J40" i="2"/>
  <c r="J41" i="2" s="1"/>
  <c r="K40" i="2"/>
  <c r="L40" i="2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J40" i="2"/>
  <c r="BK40" i="2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0" i="2"/>
  <c r="BT41" i="2" s="1"/>
  <c r="BU40" i="2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L40" i="2"/>
  <c r="CM40" i="2"/>
  <c r="CM41" i="2" s="1"/>
  <c r="CN40" i="2"/>
  <c r="CN41" i="2" s="1"/>
  <c r="CO40" i="2"/>
  <c r="CO41" i="2" s="1"/>
  <c r="CP40" i="2"/>
  <c r="CP41" i="2" s="1"/>
  <c r="CQ40" i="2"/>
  <c r="CR40" i="2"/>
  <c r="CR41" i="2" s="1"/>
  <c r="CS40" i="2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F40" i="2"/>
  <c r="DF41" i="2" s="1"/>
  <c r="DG40" i="2"/>
  <c r="DH40" i="2"/>
  <c r="DH41" i="2" s="1"/>
  <c r="DI40" i="2"/>
  <c r="DJ40" i="2"/>
  <c r="DK40" i="2"/>
  <c r="DL40" i="2"/>
  <c r="DL41" i="2" s="1"/>
  <c r="DM40" i="2"/>
  <c r="DM41" i="2" s="1"/>
  <c r="DN40" i="2"/>
  <c r="DN41" i="2" s="1"/>
  <c r="DO40" i="2"/>
  <c r="DP40" i="2"/>
  <c r="DP41" i="2" s="1"/>
  <c r="DQ40" i="2"/>
  <c r="DQ41" i="2" s="1"/>
  <c r="DR40" i="2"/>
  <c r="DR41" i="2" s="1"/>
  <c r="C41" i="2"/>
  <c r="D41" i="2"/>
  <c r="E41" i="2"/>
  <c r="G41" i="2"/>
  <c r="H41" i="2"/>
  <c r="K41" i="2"/>
  <c r="L41" i="2"/>
  <c r="Z41" i="2"/>
  <c r="AA41" i="2"/>
  <c r="AK41" i="2"/>
  <c r="AQ41" i="2"/>
  <c r="AW41" i="2"/>
  <c r="BI41" i="2"/>
  <c r="BJ41" i="2"/>
  <c r="BK41" i="2"/>
  <c r="BU41" i="2"/>
  <c r="CA41" i="2"/>
  <c r="CK41" i="2"/>
  <c r="CL41" i="2"/>
  <c r="CQ41" i="2"/>
  <c r="CS41" i="2"/>
  <c r="DE41" i="2"/>
  <c r="DG41" i="2"/>
  <c r="DI41" i="2"/>
  <c r="DJ41" i="2"/>
  <c r="DK41" i="2"/>
  <c r="DO41" i="2"/>
  <c r="C39" i="3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T39" i="3"/>
  <c r="T40" i="3" s="1"/>
  <c r="BP40" i="3"/>
  <c r="BQ40" i="3"/>
  <c r="BR40" i="3"/>
  <c r="BU40" i="3"/>
  <c r="BV40" i="3"/>
  <c r="BX40" i="3"/>
  <c r="BY40" i="3"/>
  <c r="BZ40" i="3"/>
  <c r="CA40" i="3"/>
  <c r="CB40" i="3"/>
  <c r="CC40" i="3"/>
  <c r="CD40" i="3"/>
  <c r="CF40" i="3"/>
  <c r="CG40" i="3"/>
  <c r="CH40" i="3"/>
  <c r="CJ40" i="3"/>
  <c r="CK40" i="3"/>
  <c r="CL40" i="3"/>
  <c r="CN40" i="3"/>
  <c r="CO40" i="3"/>
  <c r="CP40" i="3"/>
  <c r="CR40" i="3"/>
  <c r="CS40" i="3"/>
  <c r="CT40" i="3"/>
  <c r="CV40" i="3"/>
  <c r="CX40" i="3"/>
  <c r="DA40" i="3"/>
  <c r="DB40" i="3"/>
  <c r="DD40" i="3"/>
  <c r="DF40" i="3"/>
  <c r="DH40" i="3"/>
  <c r="DI40" i="3"/>
  <c r="DJ40" i="3"/>
  <c r="DL40" i="3"/>
  <c r="DM40" i="3"/>
  <c r="DN40" i="3"/>
  <c r="DP40" i="3"/>
  <c r="DR40" i="3"/>
  <c r="DT40" i="3"/>
  <c r="DU40" i="3"/>
  <c r="DV40" i="3"/>
  <c r="DX40" i="3"/>
  <c r="DY40" i="3"/>
  <c r="DZ40" i="3"/>
  <c r="EB40" i="3"/>
  <c r="ED40" i="3"/>
  <c r="EG40" i="3"/>
  <c r="EH40" i="3"/>
  <c r="EJ40" i="3"/>
  <c r="EL40" i="3"/>
  <c r="EN40" i="3"/>
  <c r="EO40" i="3"/>
  <c r="EP40" i="3"/>
  <c r="ER40" i="3"/>
  <c r="ET40" i="3"/>
  <c r="EU40" i="3"/>
  <c r="EX40" i="3"/>
  <c r="EZ40" i="3"/>
  <c r="FA40" i="3"/>
  <c r="FB40" i="3"/>
  <c r="FD40" i="3"/>
  <c r="FE40" i="3"/>
  <c r="FF40" i="3"/>
  <c r="FH40" i="3"/>
  <c r="FI40" i="3"/>
  <c r="FJ40" i="3"/>
  <c r="C40" i="3"/>
  <c r="S40" i="3"/>
  <c r="BO40" i="3"/>
  <c r="BS40" i="3"/>
  <c r="BT40" i="3"/>
  <c r="BW40" i="3"/>
  <c r="CE40" i="3"/>
  <c r="CI40" i="3"/>
  <c r="CM40" i="3"/>
  <c r="CQ40" i="3"/>
  <c r="CU40" i="3"/>
  <c r="CW40" i="3"/>
  <c r="CY40" i="3"/>
  <c r="CZ40" i="3"/>
  <c r="DC40" i="3"/>
  <c r="DE40" i="3"/>
  <c r="DG40" i="3"/>
  <c r="DK40" i="3"/>
  <c r="DO40" i="3"/>
  <c r="DQ40" i="3"/>
  <c r="DS40" i="3"/>
  <c r="DW40" i="3"/>
  <c r="EA40" i="3"/>
  <c r="EC40" i="3"/>
  <c r="EE40" i="3"/>
  <c r="EF40" i="3"/>
  <c r="EI40" i="3"/>
  <c r="EK40" i="3"/>
  <c r="EM40" i="3"/>
  <c r="EQ40" i="3"/>
  <c r="ES40" i="3"/>
  <c r="EV40" i="3"/>
  <c r="EW40" i="3"/>
  <c r="EY40" i="3"/>
  <c r="FC40" i="3"/>
  <c r="FG40" i="3"/>
  <c r="FK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62" i="1" s="1"/>
  <c r="E62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D56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D52" i="1" l="1"/>
  <c r="D57" i="1"/>
  <c r="E57" i="1" s="1"/>
  <c r="D54" i="1"/>
  <c r="E54" i="1" s="1"/>
  <c r="M51" i="3"/>
  <c r="N51" i="3"/>
  <c r="D53" i="1"/>
  <c r="E53" i="1" s="1"/>
  <c r="D60" i="1"/>
  <c r="E60" i="1" s="1"/>
  <c r="D52" i="3"/>
  <c r="E52" i="3" s="1"/>
  <c r="D52" i="2"/>
  <c r="D48" i="2"/>
  <c r="D49" i="1"/>
  <c r="E49" i="1" s="1"/>
  <c r="D60" i="2"/>
  <c r="E60" i="2" s="1"/>
  <c r="D61" i="2"/>
  <c r="E61" i="2" s="1"/>
  <c r="D62" i="2"/>
  <c r="D58" i="2"/>
  <c r="E58" i="2" s="1"/>
  <c r="D56" i="2"/>
  <c r="E56" i="2" s="1"/>
  <c r="D57" i="2"/>
  <c r="E57" i="2" s="1"/>
  <c r="E62" i="2"/>
  <c r="D53" i="2"/>
  <c r="D54" i="2"/>
  <c r="E54" i="2" s="1"/>
  <c r="D50" i="2"/>
  <c r="E50" i="2" s="1"/>
  <c r="D49" i="2"/>
  <c r="D44" i="2"/>
  <c r="D45" i="2"/>
  <c r="E45" i="2" s="1"/>
  <c r="D46" i="2"/>
  <c r="E46" i="2" s="1"/>
  <c r="E48" i="2"/>
  <c r="E52" i="2"/>
  <c r="D61" i="3"/>
  <c r="E61" i="3" s="1"/>
  <c r="D45" i="3"/>
  <c r="E45" i="3" s="1"/>
  <c r="D51" i="3"/>
  <c r="E51" i="3" s="1"/>
  <c r="D44" i="3"/>
  <c r="E44" i="3" s="1"/>
  <c r="D43" i="3"/>
  <c r="E43" i="3" s="1"/>
  <c r="E56" i="1"/>
  <c r="E52" i="1"/>
  <c r="E55" i="1" s="1"/>
  <c r="D58" i="1"/>
  <c r="E58" i="1" s="1"/>
  <c r="D48" i="1"/>
  <c r="D50" i="1"/>
  <c r="E50" i="1" s="1"/>
  <c r="D61" i="1"/>
  <c r="E61" i="1" s="1"/>
  <c r="D46" i="1"/>
  <c r="E46" i="1" s="1"/>
  <c r="D45" i="1"/>
  <c r="E45" i="1" s="1"/>
  <c r="D44" i="1"/>
  <c r="E44" i="1" s="1"/>
  <c r="D60" i="3"/>
  <c r="E60" i="3" s="1"/>
  <c r="D57" i="3"/>
  <c r="E57" i="3" s="1"/>
  <c r="D47" i="3"/>
  <c r="D59" i="3"/>
  <c r="E59" i="3" s="1"/>
  <c r="D56" i="3"/>
  <c r="E56" i="3" s="1"/>
  <c r="D55" i="3"/>
  <c r="E55" i="3" s="1"/>
  <c r="D49" i="3"/>
  <c r="E49" i="3" s="1"/>
  <c r="D48" i="3"/>
  <c r="E48" i="3" s="1"/>
  <c r="D53" i="3"/>
  <c r="E53" i="3" s="1"/>
  <c r="D55" i="2" l="1"/>
  <c r="E53" i="2"/>
  <c r="D55" i="1"/>
  <c r="D51" i="2"/>
  <c r="M60" i="3"/>
  <c r="Q60" i="3"/>
  <c r="R60" i="3"/>
  <c r="P60" i="3"/>
  <c r="O60" i="3"/>
  <c r="N60" i="3"/>
  <c r="K60" i="3"/>
  <c r="L60" i="3"/>
  <c r="E54" i="3"/>
  <c r="E58" i="3"/>
  <c r="D47" i="2"/>
  <c r="E46" i="3"/>
  <c r="E63" i="2"/>
  <c r="D63" i="2"/>
  <c r="E59" i="2"/>
  <c r="D59" i="2"/>
  <c r="E55" i="2"/>
  <c r="E49" i="2"/>
  <c r="E51" i="2"/>
  <c r="E44" i="2"/>
  <c r="E47" i="2" s="1"/>
  <c r="D58" i="3"/>
  <c r="D54" i="3"/>
  <c r="D46" i="3"/>
  <c r="E48" i="1"/>
  <c r="E51" i="1" s="1"/>
  <c r="D51" i="1"/>
  <c r="D59" i="1"/>
  <c r="E59" i="1"/>
  <c r="D47" i="1"/>
  <c r="E47" i="1"/>
  <c r="E47" i="3"/>
  <c r="E50" i="3" s="1"/>
  <c r="D50" i="3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Z39" i="5"/>
  <c r="Z40" i="5" s="1"/>
  <c r="AA39" i="5"/>
  <c r="AA40" i="5" s="1"/>
  <c r="AB39" i="5"/>
  <c r="AC39" i="5"/>
  <c r="AC40" i="5" s="1"/>
  <c r="AD39" i="5"/>
  <c r="AE39" i="5"/>
  <c r="AE40" i="5" s="1"/>
  <c r="AF39" i="5"/>
  <c r="AF40" i="5" s="1"/>
  <c r="AG39" i="5"/>
  <c r="AH39" i="5"/>
  <c r="AH40" i="5" s="1"/>
  <c r="AI39" i="5"/>
  <c r="AI40" i="5" s="1"/>
  <c r="AJ39" i="5"/>
  <c r="AJ40" i="5" s="1"/>
  <c r="AK39" i="5"/>
  <c r="AL39" i="5"/>
  <c r="AM39" i="5"/>
  <c r="AM40" i="5" s="1"/>
  <c r="AN39" i="5"/>
  <c r="AN40" i="5" s="1"/>
  <c r="AO39" i="5"/>
  <c r="AP39" i="5"/>
  <c r="AP40" i="5" s="1"/>
  <c r="AQ39" i="5"/>
  <c r="AQ40" i="5" s="1"/>
  <c r="AR39" i="5"/>
  <c r="AR40" i="5" s="1"/>
  <c r="AS39" i="5"/>
  <c r="AS40" i="5" s="1"/>
  <c r="AT39" i="5"/>
  <c r="AU39" i="5"/>
  <c r="AU40" i="5" s="1"/>
  <c r="AV39" i="5"/>
  <c r="AV40" i="5" s="1"/>
  <c r="AW39" i="5"/>
  <c r="AX39" i="5"/>
  <c r="AX40" i="5" s="1"/>
  <c r="AY39" i="5"/>
  <c r="AY40" i="5" s="1"/>
  <c r="AZ39" i="5"/>
  <c r="AZ40" i="5" s="1"/>
  <c r="BA39" i="5"/>
  <c r="BB39" i="5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N39" i="5"/>
  <c r="BN40" i="5" s="1"/>
  <c r="BO39" i="5"/>
  <c r="BO40" i="5" s="1"/>
  <c r="BP39" i="5"/>
  <c r="BP40" i="5" s="1"/>
  <c r="BQ39" i="5"/>
  <c r="BR39" i="5"/>
  <c r="BS39" i="5"/>
  <c r="BS40" i="5" s="1"/>
  <c r="BT39" i="5"/>
  <c r="BT40" i="5" s="1"/>
  <c r="BU39" i="5"/>
  <c r="BV39" i="5"/>
  <c r="BV40" i="5" s="1"/>
  <c r="BW39" i="5"/>
  <c r="BW40" i="5" s="1"/>
  <c r="BX39" i="5"/>
  <c r="BX40" i="5" s="1"/>
  <c r="BY39" i="5"/>
  <c r="BY40" i="5" s="1"/>
  <c r="BZ39" i="5"/>
  <c r="CA39" i="5"/>
  <c r="CA40" i="5" s="1"/>
  <c r="CB39" i="5"/>
  <c r="CB40" i="5" s="1"/>
  <c r="CC39" i="5"/>
  <c r="CD39" i="5"/>
  <c r="CD40" i="5" s="1"/>
  <c r="CE39" i="5"/>
  <c r="CE40" i="5" s="1"/>
  <c r="CF39" i="5"/>
  <c r="CF40" i="5" s="1"/>
  <c r="CG39" i="5"/>
  <c r="CH39" i="5"/>
  <c r="CI39" i="5"/>
  <c r="CI40" i="5" s="1"/>
  <c r="CJ39" i="5"/>
  <c r="CJ40" i="5" s="1"/>
  <c r="CK39" i="5"/>
  <c r="CL39" i="5"/>
  <c r="CL40" i="5" s="1"/>
  <c r="CM39" i="5"/>
  <c r="CM40" i="5" s="1"/>
  <c r="CN39" i="5"/>
  <c r="CN40" i="5" s="1"/>
  <c r="CO39" i="5"/>
  <c r="CO40" i="5" s="1"/>
  <c r="CP39" i="5"/>
  <c r="CQ39" i="5"/>
  <c r="CQ40" i="5" s="1"/>
  <c r="CR39" i="5"/>
  <c r="CR40" i="5" s="1"/>
  <c r="CS39" i="5"/>
  <c r="CT39" i="5"/>
  <c r="CT40" i="5" s="1"/>
  <c r="CU39" i="5"/>
  <c r="CU40" i="5" s="1"/>
  <c r="CV39" i="5"/>
  <c r="CV40" i="5" s="1"/>
  <c r="CW39" i="5"/>
  <c r="CX39" i="5"/>
  <c r="CY39" i="5"/>
  <c r="CY40" i="5" s="1"/>
  <c r="CZ39" i="5"/>
  <c r="CZ40" i="5" s="1"/>
  <c r="DA39" i="5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39" i="5"/>
  <c r="FU40" i="5" s="1"/>
  <c r="FV39" i="5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Q39" i="5"/>
  <c r="IQ40" i="5" s="1"/>
  <c r="IR39" i="5"/>
  <c r="IR40" i="5" s="1"/>
  <c r="IS39" i="5"/>
  <c r="IS40" i="5" s="1"/>
  <c r="IT39" i="5"/>
  <c r="Y40" i="5"/>
  <c r="AB40" i="5"/>
  <c r="AD40" i="5"/>
  <c r="AG40" i="5"/>
  <c r="AK40" i="5"/>
  <c r="AL40" i="5"/>
  <c r="AO40" i="5"/>
  <c r="AT40" i="5"/>
  <c r="AW40" i="5"/>
  <c r="BA40" i="5"/>
  <c r="BB40" i="5"/>
  <c r="BE40" i="5"/>
  <c r="BJ40" i="5"/>
  <c r="BM40" i="5"/>
  <c r="BQ40" i="5"/>
  <c r="BR40" i="5"/>
  <c r="BU40" i="5"/>
  <c r="BZ40" i="5"/>
  <c r="CC40" i="5"/>
  <c r="CG40" i="5"/>
  <c r="CH40" i="5"/>
  <c r="CK40" i="5"/>
  <c r="CP40" i="5"/>
  <c r="CS40" i="5"/>
  <c r="CW40" i="5"/>
  <c r="CX40" i="5"/>
  <c r="DA40" i="5"/>
  <c r="DJ40" i="5"/>
  <c r="DR40" i="5"/>
  <c r="EP40" i="5"/>
  <c r="FE40" i="5"/>
  <c r="FV40" i="5"/>
  <c r="HZ40" i="5"/>
  <c r="IP40" i="5"/>
  <c r="IT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D61" i="5" l="1"/>
  <c r="D48" i="5"/>
  <c r="E48" i="5" s="1"/>
  <c r="D60" i="5"/>
  <c r="E60" i="5" s="1"/>
  <c r="D57" i="5"/>
  <c r="E57" i="5" s="1"/>
  <c r="D56" i="5"/>
  <c r="E56" i="5" s="1"/>
  <c r="D53" i="5"/>
  <c r="E53" i="5" s="1"/>
  <c r="D49" i="5"/>
  <c r="E49" i="5" s="1"/>
  <c r="D51" i="5"/>
  <c r="E51" i="5" s="1"/>
  <c r="D52" i="5"/>
  <c r="E52" i="5" s="1"/>
  <c r="D47" i="5"/>
  <c r="D59" i="5"/>
  <c r="E59" i="5" s="1"/>
  <c r="D55" i="5"/>
  <c r="E55" i="5" s="1"/>
  <c r="D40" i="5"/>
  <c r="D44" i="5" s="1"/>
  <c r="E44" i="5" s="1"/>
  <c r="D43" i="5"/>
  <c r="E43" i="5" s="1"/>
  <c r="D61" i="4"/>
  <c r="E61" i="4" s="1"/>
  <c r="D43" i="4"/>
  <c r="E43" i="4" s="1"/>
  <c r="D51" i="4"/>
  <c r="D52" i="4"/>
  <c r="E52" i="4" s="1"/>
  <c r="D55" i="4"/>
  <c r="D53" i="4"/>
  <c r="E53" i="4" s="1"/>
  <c r="D56" i="4"/>
  <c r="D59" i="4"/>
  <c r="E59" i="4" s="1"/>
  <c r="D57" i="4"/>
  <c r="E57" i="4" s="1"/>
  <c r="D44" i="4"/>
  <c r="E44" i="4" s="1"/>
  <c r="D60" i="4"/>
  <c r="E60" i="4" s="1"/>
  <c r="D47" i="4"/>
  <c r="D45" i="4"/>
  <c r="E45" i="4" s="1"/>
  <c r="D48" i="4"/>
  <c r="E48" i="4" s="1"/>
  <c r="D49" i="4"/>
  <c r="E47" i="4"/>
  <c r="E55" i="4"/>
  <c r="E56" i="4"/>
  <c r="E49" i="4"/>
  <c r="E61" i="5"/>
  <c r="H40" i="5"/>
  <c r="D45" i="5" s="1"/>
  <c r="D50" i="5" l="1"/>
  <c r="E62" i="4"/>
  <c r="E50" i="4"/>
  <c r="D58" i="4"/>
  <c r="E63" i="1"/>
  <c r="E46" i="4"/>
  <c r="E58" i="5"/>
  <c r="E54" i="5"/>
  <c r="D63" i="1"/>
  <c r="D50" i="4"/>
  <c r="D62" i="4"/>
  <c r="D58" i="5"/>
  <c r="D54" i="5"/>
  <c r="D62" i="3"/>
  <c r="E62" i="5"/>
  <c r="D46" i="4"/>
  <c r="E47" i="5"/>
  <c r="E50" i="5" s="1"/>
  <c r="E58" i="4"/>
  <c r="E62" i="3"/>
  <c r="E51" i="4"/>
  <c r="E54" i="4" s="1"/>
  <c r="D54" i="4"/>
  <c r="D62" i="5"/>
  <c r="E45" i="5"/>
  <c r="E46" i="5" s="1"/>
  <c r="D46" i="5"/>
</calcChain>
</file>

<file path=xl/sharedStrings.xml><?xml version="1.0" encoding="utf-8"?>
<sst xmlns="http://schemas.openxmlformats.org/spreadsheetml/2006/main" count="1853" uniqueCount="1438">
  <si>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</si>
  <si>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</si>
  <si>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</si>
  <si>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</si>
  <si>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</si>
  <si>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</si>
  <si>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</si>
  <si>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</si>
  <si>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</si>
  <si>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</si>
  <si>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</si>
  <si>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</si>
  <si>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</si>
  <si>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</si>
  <si>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</si>
  <si>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</si>
  <si>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</si>
  <si>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</si>
  <si>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</si>
  <si>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</si>
  <si>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</si>
  <si>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</si>
  <si>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</si>
  <si>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</si>
  <si>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</si>
  <si>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</si>
  <si>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</si>
  <si>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</si>
  <si>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</si>
  <si>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</si>
  <si>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</si>
  <si>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</si>
  <si>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</si>
  <si>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</si>
  <si>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</si>
  <si>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</si>
  <si>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</si>
  <si>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</si>
  <si>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</si>
  <si>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</si>
  <si>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</si>
  <si>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</si>
  <si>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</si>
  <si>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</si>
  <si>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</si>
  <si>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</si>
  <si>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</si>
  <si>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</si>
  <si>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</si>
  <si>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</si>
  <si>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</si>
  <si>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</si>
  <si>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</si>
  <si>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</si>
  <si>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</si>
  <si>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</si>
  <si>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</si>
  <si>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</si>
  <si>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</si>
  <si>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</si>
  <si>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</si>
  <si>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</si>
  <si>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</si>
  <si>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</si>
  <si>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</si>
  <si>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</si>
  <si>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</si>
  <si>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</si>
  <si>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</si>
  <si>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</si>
  <si>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</si>
  <si>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</si>
  <si>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</si>
  <si>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</si>
  <si>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</si>
  <si>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</si>
  <si>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</si>
  <si>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</si>
  <si>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</si>
  <si>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</si>
  <si>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</si>
  <si>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</si>
  <si>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</si>
  <si>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</si>
  <si>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</si>
  <si>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</si>
  <si>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</si>
  <si>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</si>
  <si>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</si>
  <si>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</si>
  <si>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</si>
  <si>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</si>
  <si>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</si>
  <si>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</si>
  <si>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</si>
  <si>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</si>
  <si>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</si>
  <si>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</si>
  <si>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</si>
  <si>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</si>
  <si>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</si>
  <si>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</si>
  <si>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</si>
  <si>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</si>
  <si>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</si>
  <si>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</si>
  <si>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</si>
  <si>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</si>
  <si>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</si>
  <si>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</si>
  <si>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</si>
  <si>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</si>
  <si>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</si>
  <si>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</si>
  <si>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</si>
  <si>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</si>
  <si>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</si>
  <si>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</si>
  <si>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</si>
  <si>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</si>
  <si>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</si>
  <si>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</si>
  <si>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</si>
  <si>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</si>
  <si>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</si>
  <si>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</si>
  <si>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</si>
  <si>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</si>
  <si>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</si>
  <si>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</si>
  <si>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</si>
  <si>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</si>
  <si>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</si>
  <si>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</si>
  <si>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</si>
  <si>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</si>
  <si>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</si>
  <si>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</si>
  <si>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</si>
  <si>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</si>
  <si>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</si>
  <si>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</si>
  <si>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</si>
  <si>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</si>
  <si>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</si>
  <si>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</si>
  <si>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</si>
  <si>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</si>
  <si>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</si>
  <si>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</si>
  <si>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</si>
  <si>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</si>
  <si>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</si>
  <si>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</si>
  <si>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</si>
  <si>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</si>
  <si>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</si>
  <si>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</si>
  <si>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</si>
  <si>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</si>
  <si>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</si>
  <si>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</si>
  <si>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</si>
  <si>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</si>
  <si>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</si>
  <si>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</si>
  <si>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</si>
  <si>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</si>
  <si>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</si>
  <si>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</si>
  <si>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</si>
  <si>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</si>
  <si>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</si>
  <si>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</si>
  <si>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</si>
  <si>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</si>
  <si>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</si>
  <si>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</si>
  <si>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</si>
  <si>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</si>
  <si>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</si>
  <si>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</si>
  <si>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</si>
  <si>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</si>
  <si>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</si>
  <si>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</si>
  <si>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</si>
  <si>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</si>
  <si>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</si>
  <si>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</si>
  <si>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</si>
  <si>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</si>
  <si>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</si>
  <si>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</si>
  <si>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</si>
  <si>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</si>
  <si>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</si>
  <si>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</si>
  <si>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</si>
  <si>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</si>
  <si>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</si>
  <si>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</si>
  <si>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</si>
  <si>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</si>
  <si>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</si>
  <si>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</si>
  <si>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</si>
  <si>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</si>
  <si>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</si>
  <si>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</si>
  <si>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</si>
  <si>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</si>
  <si>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</si>
  <si>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</si>
  <si>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</si>
  <si>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</si>
  <si>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</si>
  <si>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</si>
  <si>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</si>
  <si>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</si>
  <si>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</si>
  <si>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</si>
  <si>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</si>
  <si>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</si>
  <si>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</si>
  <si>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</si>
  <si>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</si>
  <si>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</si>
  <si>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</si>
  <si>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</si>
  <si>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</si>
  <si>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</si>
  <si>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</si>
  <si>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</si>
  <si>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</si>
  <si>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</si>
  <si>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</si>
  <si>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</si>
  <si>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</si>
  <si>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</si>
  <si>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</si>
  <si>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</si>
  <si>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</si>
  <si>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</si>
  <si>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</si>
  <si>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</si>
  <si>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</si>
  <si>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</si>
  <si>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</si>
  <si>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</si>
  <si>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</si>
  <si>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</si>
  <si>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</si>
  <si>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</si>
  <si>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</si>
  <si>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</si>
  <si>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</si>
  <si>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</si>
  <si>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</si>
  <si>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</si>
  <si>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</si>
  <si>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</si>
  <si>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</si>
  <si>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</si>
  <si>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</si>
  <si>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</si>
  <si>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</si>
  <si>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</si>
  <si>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</si>
  <si>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</si>
  <si>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</si>
  <si>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</si>
  <si>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</si>
  <si>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</si>
  <si>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</si>
  <si>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</si>
  <si>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</si>
  <si>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</si>
  <si>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</si>
  <si>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</si>
  <si>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</si>
  <si>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</si>
  <si>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</si>
  <si>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</si>
  <si>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</si>
  <si>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</si>
  <si>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</si>
  <si>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</si>
  <si>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</si>
  <si>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</si>
  <si>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</si>
  <si>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</si>
  <si>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</si>
  <si>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</si>
  <si>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</si>
  <si>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</si>
  <si>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</si>
  <si>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</si>
  <si>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</si>
  <si>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</si>
  <si>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</si>
  <si>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</si>
  <si>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</si>
  <si>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</si>
  <si>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</si>
  <si>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</si>
  <si>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</si>
  <si>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</si>
  <si>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</si>
  <si>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</si>
  <si>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</si>
  <si>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</si>
  <si>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</si>
  <si>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</si>
  <si>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</si>
  <si>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</si>
  <si>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</si>
  <si>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</si>
  <si>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</si>
  <si>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</si>
  <si>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</si>
  <si>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</si>
  <si>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</si>
  <si>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</si>
  <si>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</si>
  <si>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</si>
  <si>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</si>
  <si>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</si>
  <si>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</si>
  <si>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</si>
  <si>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</si>
  <si>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</si>
  <si>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</si>
  <si>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</si>
  <si>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</si>
  <si>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</si>
  <si>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</si>
  <si>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</si>
  <si>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</si>
  <si>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</si>
  <si>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</si>
  <si>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</si>
  <si>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</si>
  <si>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</si>
  <si>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</si>
  <si>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</si>
  <si>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</si>
  <si>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</si>
  <si>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</si>
  <si>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</si>
  <si>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</si>
  <si>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</si>
  <si>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</si>
  <si>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</si>
  <si>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</si>
  <si>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</si>
  <si>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</si>
  <si>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</si>
  <si>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</si>
  <si>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</si>
  <si>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</si>
  <si>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</si>
  <si>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</si>
  <si>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</si>
  <si>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</si>
  <si>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</si>
  <si>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</si>
  <si>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</si>
  <si>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</si>
  <si>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</si>
  <si>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</si>
  <si>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</si>
  <si>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</si>
  <si>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</si>
  <si>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</si>
  <si>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</si>
  <si>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</si>
  <si>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</si>
  <si>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</si>
  <si>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</si>
  <si>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</si>
  <si>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</si>
  <si>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</si>
  <si>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</si>
  <si>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</si>
  <si>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</si>
  <si>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</si>
  <si>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</si>
  <si>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</si>
  <si>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</si>
  <si>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</si>
  <si>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</si>
  <si>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</si>
  <si>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</si>
  <si>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</si>
  <si>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</si>
  <si>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</si>
  <si>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</si>
  <si>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</si>
  <si>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</si>
  <si>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</si>
  <si>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</si>
  <si>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</si>
  <si>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</si>
  <si>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</si>
  <si>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</si>
  <si>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</si>
  <si>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</si>
  <si>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</si>
  <si>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</si>
  <si>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</si>
  <si>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</si>
  <si>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</si>
  <si>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</si>
  <si>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</si>
  <si>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</si>
  <si>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</si>
  <si>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</si>
  <si>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</si>
  <si>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</si>
  <si>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</si>
  <si>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</si>
  <si>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</si>
  <si>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</si>
  <si>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</si>
  <si>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</si>
  <si>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</si>
  <si>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</si>
  <si>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</si>
  <si>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</si>
  <si>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</si>
  <si>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</si>
  <si>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</si>
  <si>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</si>
  <si>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</si>
  <si>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</si>
  <si>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</si>
  <si>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</si>
  <si>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</si>
  <si>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</si>
  <si>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</si>
  <si>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</si>
  <si>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</si>
  <si>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</si>
  <si>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</si>
  <si>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</si>
  <si>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</si>
  <si>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</si>
  <si>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</si>
  <si>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</si>
  <si>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</si>
  <si>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</si>
  <si>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</si>
  <si>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</si>
  <si>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</si>
  <si>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</si>
  <si>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</si>
  <si>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</si>
  <si>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</si>
  <si>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</si>
  <si>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</si>
  <si>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</si>
  <si>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</si>
  <si>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</si>
  <si>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</si>
  <si>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</si>
  <si>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</si>
  <si>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</si>
  <si>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</si>
  <si>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</si>
  <si>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</si>
  <si>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</si>
  <si>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</si>
  <si>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</si>
  <si>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</si>
  <si>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</si>
  <si>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</si>
  <si>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</si>
  <si>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</si>
  <si>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</si>
  <si>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</si>
  <si>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</si>
  <si>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</si>
  <si>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</si>
  <si>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</si>
  <si>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</si>
  <si>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</si>
  <si>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</si>
  <si>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</si>
  <si>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</si>
  <si>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</si>
  <si>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</si>
  <si>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</si>
  <si>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</si>
  <si>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</si>
  <si>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</si>
  <si>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</si>
  <si>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</si>
  <si>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</si>
  <si>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</si>
  <si>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</si>
  <si>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</si>
  <si>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</si>
  <si>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</si>
  <si>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</si>
  <si>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</si>
  <si>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</si>
  <si>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</si>
  <si>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</si>
  <si>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</si>
  <si>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</si>
  <si>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</si>
  <si>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</si>
  <si>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</si>
  <si>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</si>
  <si>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</si>
  <si>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</si>
  <si>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</si>
  <si>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</si>
  <si>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</si>
  <si>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</si>
  <si>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</si>
  <si>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</si>
  <si>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</si>
  <si>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</si>
  <si>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</si>
  <si>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</si>
  <si>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</si>
  <si>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</si>
  <si>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</si>
  <si>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</si>
  <si>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</si>
  <si>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</si>
  <si>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</si>
  <si>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</si>
  <si>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</si>
  <si>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</si>
  <si>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</si>
  <si>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</si>
  <si>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</si>
  <si>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</si>
  <si>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</si>
  <si>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</si>
  <si>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</si>
  <si>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</si>
  <si>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</si>
  <si>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</si>
  <si>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</si>
  <si>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</si>
  <si>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</si>
  <si>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</si>
  <si>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</si>
  <si>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</si>
  <si>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</si>
  <si>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</si>
  <si>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</si>
  <si>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</si>
  <si>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</si>
  <si>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</si>
  <si>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</si>
  <si>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</si>
  <si>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</si>
  <si>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</si>
  <si>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</si>
  <si>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</si>
  <si>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</si>
  <si>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</si>
  <si>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</si>
  <si>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</si>
  <si>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</si>
  <si>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</si>
  <si>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</si>
  <si>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</si>
  <si>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</si>
  <si>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</si>
  <si>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</si>
  <si>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</si>
  <si>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</si>
  <si>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</si>
  <si>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</si>
  <si>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</si>
  <si>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</si>
  <si>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</si>
  <si>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</si>
  <si>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</si>
  <si>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</si>
  <si>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</si>
  <si>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</si>
  <si>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</si>
  <si>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</si>
  <si>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</si>
  <si>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</si>
  <si>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</si>
  <si>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</si>
  <si>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</si>
  <si>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</si>
  <si>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</si>
  <si>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</si>
  <si>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</si>
  <si>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</si>
  <si>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</si>
  <si>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</si>
  <si>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</si>
  <si>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</si>
  <si>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</si>
  <si>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</si>
  <si>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</si>
  <si>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</si>
  <si>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</si>
  <si>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</si>
  <si>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</si>
  <si>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</si>
  <si>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</si>
  <si>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</si>
  <si>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</si>
  <si>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</si>
  <si>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</si>
  <si>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</si>
  <si>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</si>
  <si>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</si>
  <si>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</si>
  <si>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</si>
  <si>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</si>
  <si>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</si>
  <si>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</si>
  <si>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</si>
  <si>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</si>
  <si>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</si>
  <si>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</si>
  <si>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</si>
  <si>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</si>
  <si>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</si>
  <si>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</si>
  <si>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</si>
  <si>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</si>
  <si>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</si>
  <si>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</si>
  <si>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</si>
  <si>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</si>
  <si>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</si>
  <si>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</si>
  <si>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</si>
  <si>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</si>
  <si>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</si>
  <si>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</si>
  <si>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</si>
  <si>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</si>
  <si>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</si>
  <si>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</si>
  <si>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</si>
  <si>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</si>
  <si>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</si>
  <si>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</si>
  <si>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</si>
  <si>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</si>
  <si>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</si>
  <si>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</si>
  <si>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</si>
  <si>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</si>
  <si>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</si>
  <si>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</si>
  <si>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</si>
  <si>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</si>
  <si>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</si>
  <si>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</si>
  <si>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</si>
  <si>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</si>
  <si>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</si>
  <si>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</si>
  <si>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</si>
  <si>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</si>
  <si>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</si>
  <si>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</si>
  <si>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</si>
  <si>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</si>
  <si>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</si>
  <si>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</si>
  <si>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</si>
  <si>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</si>
  <si>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</si>
  <si>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</si>
  <si>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</si>
  <si>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</si>
  <si>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</si>
  <si>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</si>
  <si>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</si>
  <si>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</si>
  <si>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</si>
  <si>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</si>
  <si>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</si>
  <si>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</si>
  <si>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</si>
  <si>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</si>
  <si>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</si>
  <si>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</si>
  <si>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</si>
  <si>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</si>
  <si>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</si>
  <si>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</si>
  <si>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</si>
  <si>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</si>
  <si>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</si>
  <si>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</si>
  <si>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</si>
  <si>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</si>
  <si>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</si>
  <si>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</si>
  <si>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</si>
  <si>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</si>
  <si>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</si>
  <si>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</si>
  <si>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</si>
  <si>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</si>
  <si>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</si>
  <si>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</si>
  <si>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</si>
  <si>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</si>
  <si>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</si>
  <si>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</si>
  <si>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</si>
  <si>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</si>
  <si>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</si>
  <si>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</si>
  <si>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</si>
  <si>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</si>
  <si>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</si>
  <si>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</si>
  <si>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</si>
  <si>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</si>
  <si>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</si>
  <si>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</si>
  <si>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</si>
  <si>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</si>
  <si>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</si>
  <si>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</si>
  <si>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</si>
  <si>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</si>
  <si>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</si>
  <si>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</si>
  <si>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</si>
  <si>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</si>
  <si>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</si>
  <si>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</si>
  <si>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</si>
  <si>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</si>
  <si>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</si>
  <si>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</si>
  <si>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</si>
  <si>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</si>
  <si>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</si>
  <si>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</si>
  <si>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</si>
  <si>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</si>
  <si>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</si>
  <si>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</si>
  <si>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</si>
  <si>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</si>
  <si>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</si>
  <si>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</si>
  <si>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</si>
  <si>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</si>
  <si>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</si>
  <si>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</si>
  <si>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</si>
  <si>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</si>
  <si>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</si>
  <si>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</si>
  <si>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</si>
  <si>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</si>
  <si>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</si>
  <si>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</si>
  <si>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</si>
  <si>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</si>
  <si>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</si>
  <si>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</si>
  <si>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</si>
  <si>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</si>
  <si>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</si>
  <si>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</si>
  <si>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</si>
  <si>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</si>
  <si>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</si>
  <si>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</si>
  <si>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</si>
  <si>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</si>
  <si>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</si>
  <si>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</si>
  <si>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</si>
  <si>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</si>
  <si>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</si>
  <si>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</si>
  <si>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</si>
  <si>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</si>
  <si>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</si>
  <si>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</si>
  <si>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</si>
  <si>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</si>
  <si>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</si>
  <si>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</si>
  <si>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</si>
  <si>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</si>
  <si>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</si>
  <si>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</si>
  <si>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</si>
  <si>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</si>
  <si>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</si>
  <si>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</si>
  <si>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</si>
  <si>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</si>
  <si>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</si>
  <si>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</si>
  <si>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</si>
  <si>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</si>
  <si>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</si>
  <si>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</si>
  <si>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</si>
  <si>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</si>
  <si>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</si>
  <si>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</si>
  <si>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</si>
  <si>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</si>
  <si>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</si>
  <si>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</si>
  <si>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</si>
  <si>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</si>
  <si>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</si>
  <si>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</si>
  <si>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</si>
  <si>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</si>
  <si>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</si>
  <si>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</si>
  <si>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</si>
  <si>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</si>
  <si>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</si>
  <si>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</si>
  <si>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</si>
  <si>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</si>
  <si>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</si>
  <si>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</si>
  <si>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</si>
  <si>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</si>
  <si>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</si>
  <si>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</si>
  <si>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</si>
  <si>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</si>
  <si>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</si>
  <si>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</si>
  <si>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</si>
  <si>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</si>
  <si>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</si>
  <si>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</si>
  <si>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</si>
  <si>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</si>
  <si>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</si>
  <si>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</si>
  <si>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</si>
  <si>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</si>
  <si>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</si>
  <si>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</si>
  <si>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</si>
  <si>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</si>
  <si>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</si>
  <si>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</si>
  <si>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</si>
  <si>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</si>
  <si>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</si>
  <si>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</si>
  <si>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</si>
  <si>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</si>
  <si>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</si>
  <si>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</si>
  <si>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</si>
  <si>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</si>
  <si>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</si>
  <si>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</si>
  <si>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</si>
  <si>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</si>
  <si>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</si>
  <si>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</si>
  <si>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</si>
  <si>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</si>
  <si>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</si>
  <si>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</si>
  <si>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</si>
  <si>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</si>
  <si>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</si>
  <si>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</si>
  <si>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</si>
  <si>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</si>
  <si>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</si>
  <si>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</si>
  <si>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</si>
  <si>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</si>
  <si>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</si>
  <si>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</si>
  <si>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</si>
  <si>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</si>
  <si>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</si>
  <si>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</si>
  <si>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</si>
  <si>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</si>
  <si>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</si>
  <si>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</si>
  <si>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</si>
  <si>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</si>
  <si>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</si>
  <si>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</si>
  <si>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</si>
  <si>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</si>
  <si>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</si>
  <si>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</si>
  <si>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</si>
  <si>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</si>
  <si>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</si>
  <si>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</si>
  <si>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</si>
  <si>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</si>
  <si>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</si>
  <si>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</si>
  <si>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</si>
  <si>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</si>
  <si>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</si>
  <si>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</si>
  <si>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</si>
  <si>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</si>
  <si>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</si>
  <si>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</si>
  <si>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</si>
  <si>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</si>
  <si>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</si>
  <si>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</si>
  <si>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</si>
  <si>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</si>
  <si>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</si>
  <si>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</si>
  <si>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</si>
  <si>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</si>
  <si>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</si>
  <si>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</si>
  <si>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</si>
  <si>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</si>
  <si>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</si>
  <si>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</si>
  <si>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</si>
  <si>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</si>
  <si>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</si>
  <si>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</si>
  <si>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</si>
  <si>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</si>
  <si>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</si>
  <si>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</si>
  <si>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</si>
  <si>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</si>
  <si>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</si>
  <si>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</si>
  <si>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</si>
  <si>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</si>
  <si>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</si>
  <si>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</si>
  <si>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</si>
  <si>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</si>
  <si>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</si>
  <si>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</si>
  <si>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</si>
  <si>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</si>
  <si>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</si>
  <si>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</si>
  <si>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</si>
  <si>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</si>
  <si>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</si>
  <si>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</si>
  <si>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</si>
  <si>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</si>
  <si>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</si>
  <si>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</si>
  <si>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</si>
  <si>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</si>
  <si>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</si>
  <si>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</si>
  <si>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</si>
  <si>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</si>
  <si>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</si>
  <si>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</si>
  <si>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</si>
  <si>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</si>
  <si>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</si>
  <si>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</si>
  <si>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</si>
  <si>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</si>
  <si>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</si>
  <si>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</si>
  <si>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</si>
  <si>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</si>
  <si>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</si>
  <si>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</si>
  <si>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</si>
  <si>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</si>
  <si>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</si>
  <si>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</si>
  <si>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</si>
  <si>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</si>
  <si>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</si>
  <si>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</si>
  <si>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</si>
  <si>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</si>
  <si>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</si>
  <si>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</si>
  <si>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</si>
  <si>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</si>
  <si>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</si>
  <si>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</si>
  <si>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</si>
  <si>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</si>
  <si>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</si>
  <si>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</si>
  <si>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</si>
  <si>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</si>
  <si>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</si>
  <si>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</si>
  <si>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</si>
  <si>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</si>
  <si>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</si>
  <si>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</si>
  <si>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</si>
  <si>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</si>
  <si>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</si>
  <si>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</si>
  <si>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</si>
  <si>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</si>
  <si>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</si>
  <si>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</si>
  <si>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</si>
  <si>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</si>
  <si>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</si>
  <si>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</si>
  <si>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</si>
  <si>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</si>
  <si>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</si>
  <si>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</si>
  <si>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</si>
  <si>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</si>
  <si>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</si>
  <si>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</si>
  <si>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</si>
  <si>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</si>
  <si>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</si>
  <si>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</si>
  <si>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</si>
  <si>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</si>
  <si>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</si>
  <si>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</si>
  <si>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</si>
  <si>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</si>
  <si>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</si>
  <si>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</si>
  <si>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</si>
  <si>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</si>
  <si>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</si>
  <si>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</si>
  <si>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</si>
  <si>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</si>
  <si>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</si>
  <si>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</si>
  <si>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</si>
  <si>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</si>
  <si>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</si>
  <si>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</si>
  <si>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</si>
  <si>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</si>
  <si>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</si>
  <si>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</si>
  <si>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</si>
  <si>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</si>
  <si>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</si>
  <si>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</si>
  <si>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</si>
  <si>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</si>
  <si>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</si>
  <si>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</si>
  <si>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</si>
  <si>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</si>
  <si>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</si>
  <si>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</si>
  <si>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</si>
  <si>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</si>
  <si>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</si>
  <si>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</si>
  <si>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</si>
  <si>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</si>
  <si>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</si>
  <si>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</si>
  <si>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</si>
  <si>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</si>
  <si>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</si>
  <si>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</si>
  <si>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</si>
  <si>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</si>
  <si>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</si>
  <si>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</si>
  <si>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</si>
  <si>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</si>
  <si>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</si>
  <si>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</si>
  <si>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</si>
  <si>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</si>
  <si>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</si>
  <si>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</si>
  <si>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</si>
  <si>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</si>
  <si>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</si>
  <si>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</si>
  <si>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</si>
  <si>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</si>
  <si>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</si>
  <si>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</si>
  <si>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</si>
  <si>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</si>
  <si>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</si>
  <si>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</si>
  <si>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</si>
  <si>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</si>
  <si>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</si>
  <si>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</si>
  <si>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</si>
  <si>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</si>
  <si>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</si>
  <si>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</si>
  <si>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</si>
  <si>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</si>
  <si>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</si>
  <si>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</si>
  <si>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</si>
  <si>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</si>
  <si>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</si>
  <si>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</si>
  <si>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</si>
  <si>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</si>
  <si>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</si>
  <si>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</si>
  <si>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</si>
  <si>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</si>
  <si>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</si>
  <si>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</si>
  <si>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</si>
  <si>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</si>
  <si>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</si>
  <si>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</si>
  <si>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</si>
  <si>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</si>
  <si>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</si>
  <si>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</si>
  <si>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</si>
  <si>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</si>
  <si>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</si>
  <si>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</si>
  <si>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</si>
  <si>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</si>
  <si>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</si>
  <si>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</si>
  <si>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</si>
  <si>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</si>
  <si>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</si>
  <si>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</si>
  <si>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</si>
  <si>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</si>
  <si>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</si>
  <si>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</si>
  <si>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</si>
  <si>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</si>
  <si>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</si>
  <si>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</si>
  <si>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</si>
  <si>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</si>
  <si>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</si>
  <si>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</si>
  <si>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</si>
  <si>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</si>
  <si>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</si>
  <si>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</si>
  <si>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</si>
  <si>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</si>
  <si>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</si>
  <si>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</si>
  <si>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</si>
  <si>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</si>
  <si>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</si>
  <si>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</si>
  <si>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</si>
  <si>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</si>
  <si>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</si>
  <si>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</si>
  <si>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</si>
  <si>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</si>
  <si>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</si>
  <si>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</si>
  <si>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</si>
  <si>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</si>
  <si>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</si>
  <si>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</si>
  <si>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</si>
  <si>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</si>
  <si>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</si>
  <si>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</si>
  <si>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</si>
  <si>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</si>
  <si>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</si>
  <si>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</si>
  <si>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</si>
  <si>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</si>
  <si>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</si>
  <si>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</si>
  <si>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</si>
  <si>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</si>
  <si>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</si>
  <si>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</si>
  <si>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</si>
  <si>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</si>
  <si>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</si>
  <si>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</si>
  <si>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</si>
  <si>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</si>
  <si>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</si>
  <si>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</si>
  <si>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</si>
  <si>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</si>
  <si>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</si>
  <si>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</si>
  <si>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</si>
  <si>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</si>
  <si>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</si>
  <si>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</si>
  <si>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</si>
  <si>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</si>
  <si>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</si>
  <si>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</si>
  <si>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</si>
  <si>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</si>
  <si>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</si>
  <si>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</si>
  <si>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</si>
  <si>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</si>
  <si>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</si>
  <si>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</si>
  <si>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</si>
  <si>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</si>
  <si>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</si>
  <si>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</si>
  <si>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</si>
  <si>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</si>
  <si>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</si>
  <si>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</si>
  <si>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</si>
  <si>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</si>
  <si>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</si>
  <si>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</si>
  <si>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</si>
  <si>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</si>
  <si>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</si>
  <si>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</si>
  <si>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</si>
  <si>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</si>
  <si>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</si>
  <si>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</si>
  <si>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</si>
  <si>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</si>
  <si>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</si>
  <si>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</si>
  <si>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</si>
  <si>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</si>
  <si>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</si>
  <si>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</si>
  <si>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</si>
  <si>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</si>
  <si>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</si>
  <si>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</si>
  <si>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</si>
  <si>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</si>
  <si>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</si>
  <si>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</si>
  <si>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</si>
  <si>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</si>
  <si>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</si>
  <si>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</si>
  <si>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</si>
  <si>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</si>
  <si>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</si>
  <si>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</si>
  <si>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</si>
  <si>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</si>
  <si>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</si>
  <si>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</si>
  <si>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</si>
  <si>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</si>
  <si>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</si>
  <si>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</si>
  <si>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</si>
  <si>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</si>
  <si>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</si>
  <si>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</si>
  <si>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</si>
  <si>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</si>
  <si>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</si>
  <si>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</si>
  <si>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</si>
  <si>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</si>
  <si>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</si>
  <si>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</si>
  <si>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</si>
  <si>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</si>
  <si>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</si>
  <si>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</si>
  <si>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</si>
  <si>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</si>
  <si>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</si>
  <si>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</si>
  <si>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</si>
  <si>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</si>
  <si>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</si>
  <si>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</si>
  <si>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</si>
  <si>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</si>
  <si>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</si>
  <si>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</si>
  <si>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</si>
  <si>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</si>
  <si>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</si>
  <si>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</si>
  <si>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</si>
  <si>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</si>
  <si>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</si>
  <si>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</si>
  <si>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</si>
  <si>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</si>
  <si>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</si>
  <si>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</si>
  <si>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</si>
  <si>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</si>
  <si>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</si>
  <si>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</si>
  <si>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</si>
  <si>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</si>
  <si>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</si>
  <si>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</si>
  <si>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</si>
  <si>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</si>
  <si>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</si>
  <si>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</si>
  <si>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</si>
  <si>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</si>
  <si>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</si>
  <si>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</si>
  <si>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</si>
  <si>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</si>
  <si>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</si>
  <si>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</si>
  <si>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</si>
  <si>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</si>
  <si>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</si>
  <si>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</si>
  <si>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</si>
  <si>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</si>
  <si>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</si>
  <si>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</si>
  <si>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</si>
  <si>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</si>
  <si>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</si>
  <si>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</si>
  <si>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</si>
  <si>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</si>
  <si>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</si>
  <si>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</si>
  <si>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</si>
  <si>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</si>
  <si>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</si>
  <si>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</si>
  <si>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</si>
  <si>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</si>
  <si>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</si>
  <si>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</si>
  <si>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</si>
  <si>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</si>
  <si>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</si>
  <si>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Алибекова Томерис</t>
  </si>
  <si>
    <t>Әскербек Айкөркем</t>
  </si>
  <si>
    <t>Бауыржан Асылым</t>
  </si>
  <si>
    <t>Далибаев Алинур</t>
  </si>
  <si>
    <t>Дулат Анель</t>
  </si>
  <si>
    <t>Дикина Дарья</t>
  </si>
  <si>
    <t>Естемирова Рамина</t>
  </si>
  <si>
    <t>Жақсыбаева Аиша</t>
  </si>
  <si>
    <t>Ильясов Алан</t>
  </si>
  <si>
    <t>Касенов Жангир</t>
  </si>
  <si>
    <t>Кемелқызы Медина</t>
  </si>
  <si>
    <t>Кенешов Али</t>
  </si>
  <si>
    <t>Камидулла Хәдия Қымбат</t>
  </si>
  <si>
    <t>Қайрат Мирас</t>
  </si>
  <si>
    <t>Қуанышова Аянат</t>
  </si>
  <si>
    <t>Мейрланова Айлин</t>
  </si>
  <si>
    <t>Муканова Ассоль</t>
  </si>
  <si>
    <t>Рысмаханқызы Медина</t>
  </si>
  <si>
    <t>Сайран Ерсұлтан</t>
  </si>
  <si>
    <t>Серік Амир</t>
  </si>
  <si>
    <t>Тахтаева Амина</t>
  </si>
  <si>
    <t>Шаимов Сұлтан</t>
  </si>
  <si>
    <t>Шлотгауэр Софья</t>
  </si>
  <si>
    <t>комуникация</t>
  </si>
  <si>
    <t>Творчество</t>
  </si>
  <si>
    <t>Сводный отчет</t>
  </si>
  <si>
    <t>В</t>
  </si>
  <si>
    <t>С</t>
  </si>
  <si>
    <t>Н</t>
  </si>
  <si>
    <t>Абаев Алим</t>
  </si>
  <si>
    <t>Базарбай Али</t>
  </si>
  <si>
    <t>Бекиш Жигер</t>
  </si>
  <si>
    <t>Беркенов Эльбрус</t>
  </si>
  <si>
    <t>Жаксылыкова Мерей</t>
  </si>
  <si>
    <t>Зайтова Асмина</t>
  </si>
  <si>
    <t>Жаксылыков Айдарбек</t>
  </si>
  <si>
    <t>Жанболат Айсұлтан</t>
  </si>
  <si>
    <t>ИсаханДиана</t>
  </si>
  <si>
    <t>Казиева Аруназ</t>
  </si>
  <si>
    <t>Қаиртай Айзерем</t>
  </si>
  <si>
    <t>Кудайбердиева Нурайым</t>
  </si>
  <si>
    <t>Маженова Айсанам</t>
  </si>
  <si>
    <t>Мурат Иса</t>
  </si>
  <si>
    <t>Нжмиден Мирас</t>
  </si>
  <si>
    <t>Назымбекова Инжу</t>
  </si>
  <si>
    <t>Ораз Асхат</t>
  </si>
  <si>
    <t>Оралбек Марьям</t>
  </si>
  <si>
    <t>Рамазан Марлен</t>
  </si>
  <si>
    <t>Серікбай Айзере</t>
  </si>
  <si>
    <t>Сатыбалдина Айлин</t>
  </si>
  <si>
    <t>Сатанов Сабыр</t>
  </si>
  <si>
    <t>Цездоев Алихан</t>
  </si>
  <si>
    <t>Шәріп Дәния</t>
  </si>
  <si>
    <t>Шитловский Ян</t>
  </si>
  <si>
    <t xml:space="preserve">                                  Оқу жылы: 2024-2025 ж                              Топ: 7 "Балдаурен" ортаңғы тобы                Өткізу кезеңі: бастапқы       Өткізу мерзімі: қыркүйек</t>
  </si>
  <si>
    <t xml:space="preserve">№ 7 "Балдаурен" ортаңғы тобы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</si>
</sst>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 wrapText="1"/>
    </xf>
    <xf numFmtId="0" fontId="8" fillId="0" borderId="1" xfId="0" applyFont="1" applyBorder="1"/>
    <xf numFmtId="0" fontId="7" fillId="0" borderId="0" xfId="0" applyFont="1" applyAlignment="1">
      <alignment horizontal="center" vertical="center"/>
    </xf>
    <xf numFmtId="0" fontId="0" fillId="0" borderId="6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7" xfId="0" applyBorder="1"/>
    <xf numFmtId="1" fontId="18" fillId="2" borderId="8" xfId="0" applyNumberFormat="1" applyFont="1" applyFill="1" applyBorder="1" applyAlignment="1">
      <alignment horizontal="center"/>
    </xf>
    <xf numFmtId="1" fontId="18" fillId="2" borderId="1" xfId="0" applyNumberFormat="1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3"/>
  <sheetViews>
    <sheetView topLeftCell="A41" workbookViewId="0">
      <selection activeCell="D60" sqref="D60:D6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59" t="s">
        <v>0</v>
      </c>
      <c r="B4" s="59" t="s">
        <v>1</v>
      </c>
      <c r="C4" s="60" t="s">
        <v>57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50" t="s">
        <v>2</v>
      </c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61" t="s">
        <v>88</v>
      </c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48" t="s">
        <v>115</v>
      </c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50" t="s">
        <v>115</v>
      </c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63" t="s">
        <v>138</v>
      </c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</row>
    <row r="5" spans="1:254" ht="15" customHeight="1" x14ac:dyDescent="0.25">
      <c r="A5" s="59"/>
      <c r="B5" s="59"/>
      <c r="C5" s="53" t="s">
        <v>58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 t="s">
        <v>56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 t="s">
        <v>3</v>
      </c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 t="s">
        <v>89</v>
      </c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49" t="s">
        <v>116</v>
      </c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 t="s">
        <v>117</v>
      </c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51" t="s">
        <v>139</v>
      </c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</row>
    <row r="6" spans="1:254" ht="10.15" hidden="1" customHeight="1" x14ac:dyDescent="0.25">
      <c r="A6" s="59"/>
      <c r="B6" s="59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59"/>
      <c r="B7" s="59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59"/>
      <c r="B8" s="59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59"/>
      <c r="B9" s="59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59"/>
      <c r="B10" s="59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59"/>
      <c r="B11" s="59"/>
      <c r="C11" s="52" t="s">
        <v>848</v>
      </c>
      <c r="D11" s="52"/>
      <c r="E11" s="52"/>
      <c r="F11" s="52"/>
      <c r="G11" s="52"/>
      <c r="H11" s="52"/>
      <c r="I11" s="52"/>
      <c r="J11" s="52"/>
      <c r="K11" s="52"/>
      <c r="L11" s="52" t="s">
        <v>851</v>
      </c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 t="s">
        <v>848</v>
      </c>
      <c r="Y11" s="52"/>
      <c r="Z11" s="52"/>
      <c r="AA11" s="52"/>
      <c r="AB11" s="52"/>
      <c r="AC11" s="52"/>
      <c r="AD11" s="52"/>
      <c r="AE11" s="52"/>
      <c r="AF11" s="52"/>
      <c r="AG11" s="52" t="s">
        <v>851</v>
      </c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48" t="s">
        <v>848</v>
      </c>
      <c r="AT11" s="48"/>
      <c r="AU11" s="48"/>
      <c r="AV11" s="48"/>
      <c r="AW11" s="48"/>
      <c r="AX11" s="48"/>
      <c r="AY11" s="48" t="s">
        <v>851</v>
      </c>
      <c r="AZ11" s="48"/>
      <c r="BA11" s="48"/>
      <c r="BB11" s="48"/>
      <c r="BC11" s="48"/>
      <c r="BD11" s="48"/>
      <c r="BE11" s="48"/>
      <c r="BF11" s="48"/>
      <c r="BG11" s="48"/>
      <c r="BH11" s="48" t="s">
        <v>848</v>
      </c>
      <c r="BI11" s="48"/>
      <c r="BJ11" s="48"/>
      <c r="BK11" s="48"/>
      <c r="BL11" s="48"/>
      <c r="BM11" s="48"/>
      <c r="BN11" s="48" t="s">
        <v>851</v>
      </c>
      <c r="BO11" s="48"/>
      <c r="BP11" s="48"/>
      <c r="BQ11" s="48"/>
      <c r="BR11" s="48"/>
      <c r="BS11" s="48"/>
      <c r="BT11" s="48"/>
      <c r="BU11" s="48"/>
      <c r="BV11" s="48"/>
      <c r="BW11" s="48" t="s">
        <v>848</v>
      </c>
      <c r="BX11" s="48"/>
      <c r="BY11" s="48"/>
      <c r="BZ11" s="48"/>
      <c r="CA11" s="48"/>
      <c r="CB11" s="48"/>
      <c r="CC11" s="48" t="s">
        <v>851</v>
      </c>
      <c r="CD11" s="48"/>
      <c r="CE11" s="48"/>
      <c r="CF11" s="48"/>
      <c r="CG11" s="48"/>
      <c r="CH11" s="48"/>
      <c r="CI11" s="48" t="s">
        <v>848</v>
      </c>
      <c r="CJ11" s="48"/>
      <c r="CK11" s="48"/>
      <c r="CL11" s="48"/>
      <c r="CM11" s="48"/>
      <c r="CN11" s="48"/>
      <c r="CO11" s="48"/>
      <c r="CP11" s="48"/>
      <c r="CQ11" s="48"/>
      <c r="CR11" s="48" t="s">
        <v>851</v>
      </c>
      <c r="CS11" s="48"/>
      <c r="CT11" s="48"/>
      <c r="CU11" s="48"/>
      <c r="CV11" s="48"/>
      <c r="CW11" s="48"/>
      <c r="CX11" s="48"/>
      <c r="CY11" s="48"/>
      <c r="CZ11" s="48"/>
      <c r="DA11" s="48" t="s">
        <v>848</v>
      </c>
      <c r="DB11" s="48"/>
      <c r="DC11" s="48"/>
      <c r="DD11" s="48"/>
      <c r="DE11" s="48"/>
      <c r="DF11" s="48"/>
      <c r="DG11" s="48" t="s">
        <v>851</v>
      </c>
      <c r="DH11" s="48"/>
      <c r="DI11" s="48"/>
      <c r="DJ11" s="48"/>
      <c r="DK11" s="48"/>
      <c r="DL11" s="48"/>
      <c r="DM11" s="48"/>
      <c r="DN11" s="48"/>
      <c r="DO11" s="48"/>
    </row>
    <row r="12" spans="1:254" ht="15.6" customHeight="1" x14ac:dyDescent="0.25">
      <c r="A12" s="59"/>
      <c r="B12" s="59"/>
      <c r="C12" s="53" t="s">
        <v>22</v>
      </c>
      <c r="D12" s="53" t="s">
        <v>5</v>
      </c>
      <c r="E12" s="53" t="s">
        <v>6</v>
      </c>
      <c r="F12" s="53" t="s">
        <v>26</v>
      </c>
      <c r="G12" s="53" t="s">
        <v>7</v>
      </c>
      <c r="H12" s="53" t="s">
        <v>8</v>
      </c>
      <c r="I12" s="53" t="s">
        <v>23</v>
      </c>
      <c r="J12" s="53" t="s">
        <v>9</v>
      </c>
      <c r="K12" s="53" t="s">
        <v>10</v>
      </c>
      <c r="L12" s="53" t="s">
        <v>28</v>
      </c>
      <c r="M12" s="53" t="s">
        <v>6</v>
      </c>
      <c r="N12" s="53" t="s">
        <v>12</v>
      </c>
      <c r="O12" s="53" t="s">
        <v>24</v>
      </c>
      <c r="P12" s="53" t="s">
        <v>10</v>
      </c>
      <c r="Q12" s="53" t="s">
        <v>13</v>
      </c>
      <c r="R12" s="53" t="s">
        <v>25</v>
      </c>
      <c r="S12" s="53" t="s">
        <v>12</v>
      </c>
      <c r="T12" s="53" t="s">
        <v>7</v>
      </c>
      <c r="U12" s="53" t="s">
        <v>36</v>
      </c>
      <c r="V12" s="53" t="s">
        <v>14</v>
      </c>
      <c r="W12" s="53" t="s">
        <v>9</v>
      </c>
      <c r="X12" s="53" t="s">
        <v>44</v>
      </c>
      <c r="Y12" s="53"/>
      <c r="Z12" s="53"/>
      <c r="AA12" s="53" t="s">
        <v>45</v>
      </c>
      <c r="AB12" s="53"/>
      <c r="AC12" s="53"/>
      <c r="AD12" s="53" t="s">
        <v>46</v>
      </c>
      <c r="AE12" s="53"/>
      <c r="AF12" s="53"/>
      <c r="AG12" s="53" t="s">
        <v>47</v>
      </c>
      <c r="AH12" s="53"/>
      <c r="AI12" s="53"/>
      <c r="AJ12" s="53" t="s">
        <v>48</v>
      </c>
      <c r="AK12" s="53"/>
      <c r="AL12" s="53"/>
      <c r="AM12" s="53" t="s">
        <v>49</v>
      </c>
      <c r="AN12" s="53"/>
      <c r="AO12" s="53"/>
      <c r="AP12" s="51" t="s">
        <v>50</v>
      </c>
      <c r="AQ12" s="51"/>
      <c r="AR12" s="51"/>
      <c r="AS12" s="53" t="s">
        <v>51</v>
      </c>
      <c r="AT12" s="53"/>
      <c r="AU12" s="53"/>
      <c r="AV12" s="53" t="s">
        <v>52</v>
      </c>
      <c r="AW12" s="53"/>
      <c r="AX12" s="53"/>
      <c r="AY12" s="53" t="s">
        <v>53</v>
      </c>
      <c r="AZ12" s="53"/>
      <c r="BA12" s="53"/>
      <c r="BB12" s="53" t="s">
        <v>54</v>
      </c>
      <c r="BC12" s="53"/>
      <c r="BD12" s="53"/>
      <c r="BE12" s="53" t="s">
        <v>55</v>
      </c>
      <c r="BF12" s="53"/>
      <c r="BG12" s="53"/>
      <c r="BH12" s="51" t="s">
        <v>90</v>
      </c>
      <c r="BI12" s="51"/>
      <c r="BJ12" s="51"/>
      <c r="BK12" s="51" t="s">
        <v>91</v>
      </c>
      <c r="BL12" s="51"/>
      <c r="BM12" s="51"/>
      <c r="BN12" s="51" t="s">
        <v>92</v>
      </c>
      <c r="BO12" s="51"/>
      <c r="BP12" s="51"/>
      <c r="BQ12" s="51" t="s">
        <v>93</v>
      </c>
      <c r="BR12" s="51"/>
      <c r="BS12" s="51"/>
      <c r="BT12" s="51" t="s">
        <v>94</v>
      </c>
      <c r="BU12" s="51"/>
      <c r="BV12" s="51"/>
      <c r="BW12" s="51" t="s">
        <v>105</v>
      </c>
      <c r="BX12" s="51"/>
      <c r="BY12" s="51"/>
      <c r="BZ12" s="51" t="s">
        <v>106</v>
      </c>
      <c r="CA12" s="51"/>
      <c r="CB12" s="51"/>
      <c r="CC12" s="51" t="s">
        <v>107</v>
      </c>
      <c r="CD12" s="51"/>
      <c r="CE12" s="51"/>
      <c r="CF12" s="51" t="s">
        <v>108</v>
      </c>
      <c r="CG12" s="51"/>
      <c r="CH12" s="51"/>
      <c r="CI12" s="51" t="s">
        <v>109</v>
      </c>
      <c r="CJ12" s="51"/>
      <c r="CK12" s="51"/>
      <c r="CL12" s="51" t="s">
        <v>110</v>
      </c>
      <c r="CM12" s="51"/>
      <c r="CN12" s="51"/>
      <c r="CO12" s="51" t="s">
        <v>111</v>
      </c>
      <c r="CP12" s="51"/>
      <c r="CQ12" s="51"/>
      <c r="CR12" s="51" t="s">
        <v>112</v>
      </c>
      <c r="CS12" s="51"/>
      <c r="CT12" s="51"/>
      <c r="CU12" s="51" t="s">
        <v>113</v>
      </c>
      <c r="CV12" s="51"/>
      <c r="CW12" s="51"/>
      <c r="CX12" s="51" t="s">
        <v>114</v>
      </c>
      <c r="CY12" s="51"/>
      <c r="CZ12" s="51"/>
      <c r="DA12" s="51" t="s">
        <v>140</v>
      </c>
      <c r="DB12" s="51"/>
      <c r="DC12" s="51"/>
      <c r="DD12" s="51" t="s">
        <v>141</v>
      </c>
      <c r="DE12" s="51"/>
      <c r="DF12" s="51"/>
      <c r="DG12" s="51" t="s">
        <v>142</v>
      </c>
      <c r="DH12" s="51"/>
      <c r="DI12" s="51"/>
      <c r="DJ12" s="51" t="s">
        <v>143</v>
      </c>
      <c r="DK12" s="51"/>
      <c r="DL12" s="51"/>
      <c r="DM12" s="51" t="s">
        <v>144</v>
      </c>
      <c r="DN12" s="51"/>
      <c r="DO12" s="51"/>
    </row>
    <row r="13" spans="1:254" ht="60" customHeight="1" x14ac:dyDescent="0.25">
      <c r="A13" s="59"/>
      <c r="B13" s="59"/>
      <c r="C13" s="58" t="s">
        <v>845</v>
      </c>
      <c r="D13" s="58"/>
      <c r="E13" s="58"/>
      <c r="F13" s="58" t="s">
        <v>1340</v>
      </c>
      <c r="G13" s="58"/>
      <c r="H13" s="58"/>
      <c r="I13" s="58" t="s">
        <v>29</v>
      </c>
      <c r="J13" s="58"/>
      <c r="K13" s="58"/>
      <c r="L13" s="58" t="s">
        <v>37</v>
      </c>
      <c r="M13" s="58"/>
      <c r="N13" s="58"/>
      <c r="O13" s="58" t="s">
        <v>39</v>
      </c>
      <c r="P13" s="58"/>
      <c r="Q13" s="58"/>
      <c r="R13" s="58" t="s">
        <v>40</v>
      </c>
      <c r="S13" s="58"/>
      <c r="T13" s="58"/>
      <c r="U13" s="58" t="s">
        <v>43</v>
      </c>
      <c r="V13" s="58"/>
      <c r="W13" s="58"/>
      <c r="X13" s="58" t="s">
        <v>852</v>
      </c>
      <c r="Y13" s="58"/>
      <c r="Z13" s="58"/>
      <c r="AA13" s="58" t="s">
        <v>854</v>
      </c>
      <c r="AB13" s="58"/>
      <c r="AC13" s="58"/>
      <c r="AD13" s="58" t="s">
        <v>856</v>
      </c>
      <c r="AE13" s="58"/>
      <c r="AF13" s="58"/>
      <c r="AG13" s="58" t="s">
        <v>858</v>
      </c>
      <c r="AH13" s="58"/>
      <c r="AI13" s="58"/>
      <c r="AJ13" s="58" t="s">
        <v>860</v>
      </c>
      <c r="AK13" s="58"/>
      <c r="AL13" s="58"/>
      <c r="AM13" s="58" t="s">
        <v>864</v>
      </c>
      <c r="AN13" s="58"/>
      <c r="AO13" s="58"/>
      <c r="AP13" s="58" t="s">
        <v>865</v>
      </c>
      <c r="AQ13" s="58"/>
      <c r="AR13" s="58"/>
      <c r="AS13" s="58" t="s">
        <v>867</v>
      </c>
      <c r="AT13" s="58"/>
      <c r="AU13" s="58"/>
      <c r="AV13" s="58" t="s">
        <v>868</v>
      </c>
      <c r="AW13" s="58"/>
      <c r="AX13" s="58"/>
      <c r="AY13" s="58" t="s">
        <v>871</v>
      </c>
      <c r="AZ13" s="58"/>
      <c r="BA13" s="58"/>
      <c r="BB13" s="58" t="s">
        <v>872</v>
      </c>
      <c r="BC13" s="58"/>
      <c r="BD13" s="58"/>
      <c r="BE13" s="58" t="s">
        <v>875</v>
      </c>
      <c r="BF13" s="58"/>
      <c r="BG13" s="58"/>
      <c r="BH13" s="58" t="s">
        <v>876</v>
      </c>
      <c r="BI13" s="58"/>
      <c r="BJ13" s="58"/>
      <c r="BK13" s="58" t="s">
        <v>880</v>
      </c>
      <c r="BL13" s="58"/>
      <c r="BM13" s="58"/>
      <c r="BN13" s="58" t="s">
        <v>879</v>
      </c>
      <c r="BO13" s="58"/>
      <c r="BP13" s="58"/>
      <c r="BQ13" s="58" t="s">
        <v>881</v>
      </c>
      <c r="BR13" s="58"/>
      <c r="BS13" s="58"/>
      <c r="BT13" s="58" t="s">
        <v>882</v>
      </c>
      <c r="BU13" s="58"/>
      <c r="BV13" s="58"/>
      <c r="BW13" s="58" t="s">
        <v>884</v>
      </c>
      <c r="BX13" s="58"/>
      <c r="BY13" s="58"/>
      <c r="BZ13" s="58" t="s">
        <v>886</v>
      </c>
      <c r="CA13" s="58"/>
      <c r="CB13" s="58"/>
      <c r="CC13" s="58" t="s">
        <v>887</v>
      </c>
      <c r="CD13" s="58"/>
      <c r="CE13" s="58"/>
      <c r="CF13" s="58" t="s">
        <v>888</v>
      </c>
      <c r="CG13" s="58"/>
      <c r="CH13" s="58"/>
      <c r="CI13" s="58" t="s">
        <v>890</v>
      </c>
      <c r="CJ13" s="58"/>
      <c r="CK13" s="58"/>
      <c r="CL13" s="58" t="s">
        <v>126</v>
      </c>
      <c r="CM13" s="58"/>
      <c r="CN13" s="58"/>
      <c r="CO13" s="58" t="s">
        <v>128</v>
      </c>
      <c r="CP13" s="58"/>
      <c r="CQ13" s="58"/>
      <c r="CR13" s="58" t="s">
        <v>891</v>
      </c>
      <c r="CS13" s="58"/>
      <c r="CT13" s="58"/>
      <c r="CU13" s="58" t="s">
        <v>133</v>
      </c>
      <c r="CV13" s="58"/>
      <c r="CW13" s="58"/>
      <c r="CX13" s="58" t="s">
        <v>892</v>
      </c>
      <c r="CY13" s="58"/>
      <c r="CZ13" s="58"/>
      <c r="DA13" s="58" t="s">
        <v>893</v>
      </c>
      <c r="DB13" s="58"/>
      <c r="DC13" s="58"/>
      <c r="DD13" s="58" t="s">
        <v>897</v>
      </c>
      <c r="DE13" s="58"/>
      <c r="DF13" s="58"/>
      <c r="DG13" s="58" t="s">
        <v>899</v>
      </c>
      <c r="DH13" s="58"/>
      <c r="DI13" s="58"/>
      <c r="DJ13" s="58" t="s">
        <v>901</v>
      </c>
      <c r="DK13" s="58"/>
      <c r="DL13" s="58"/>
      <c r="DM13" s="58" t="s">
        <v>903</v>
      </c>
      <c r="DN13" s="58"/>
      <c r="DO13" s="58"/>
    </row>
    <row r="14" spans="1:254" ht="133.5" customHeight="1" x14ac:dyDescent="0.25">
      <c r="A14" s="59"/>
      <c r="B14" s="59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846</v>
      </c>
      <c r="I14" s="21" t="s">
        <v>30</v>
      </c>
      <c r="J14" s="21" t="s">
        <v>847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849</v>
      </c>
      <c r="W14" s="21" t="s">
        <v>850</v>
      </c>
      <c r="X14" s="21" t="s">
        <v>72</v>
      </c>
      <c r="Y14" s="21" t="s">
        <v>59</v>
      </c>
      <c r="Z14" s="21" t="s">
        <v>853</v>
      </c>
      <c r="AA14" s="21" t="s">
        <v>855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857</v>
      </c>
      <c r="AG14" s="21" t="s">
        <v>859</v>
      </c>
      <c r="AH14" s="21" t="s">
        <v>66</v>
      </c>
      <c r="AI14" s="21" t="s">
        <v>67</v>
      </c>
      <c r="AJ14" s="21" t="s">
        <v>861</v>
      </c>
      <c r="AK14" s="21" t="s">
        <v>862</v>
      </c>
      <c r="AL14" s="21" t="s">
        <v>863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866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869</v>
      </c>
      <c r="AX14" s="21" t="s">
        <v>870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873</v>
      </c>
      <c r="BD14" s="21" t="s">
        <v>874</v>
      </c>
      <c r="BE14" s="21" t="s">
        <v>80</v>
      </c>
      <c r="BF14" s="21" t="s">
        <v>81</v>
      </c>
      <c r="BG14" s="21" t="s">
        <v>82</v>
      </c>
      <c r="BH14" s="21" t="s">
        <v>877</v>
      </c>
      <c r="BI14" s="21" t="s">
        <v>103</v>
      </c>
      <c r="BJ14" s="21" t="s">
        <v>192</v>
      </c>
      <c r="BK14" s="21" t="s">
        <v>878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1324</v>
      </c>
      <c r="BS14" s="21" t="s">
        <v>1325</v>
      </c>
      <c r="BT14" s="21" t="s">
        <v>95</v>
      </c>
      <c r="BU14" s="21" t="s">
        <v>883</v>
      </c>
      <c r="BV14" s="21" t="s">
        <v>104</v>
      </c>
      <c r="BW14" s="21" t="s">
        <v>27</v>
      </c>
      <c r="BX14" s="21" t="s">
        <v>34</v>
      </c>
      <c r="BY14" s="21" t="s">
        <v>885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889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894</v>
      </c>
      <c r="DB14" s="21" t="s">
        <v>895</v>
      </c>
      <c r="DC14" s="21" t="s">
        <v>896</v>
      </c>
      <c r="DD14" s="21" t="s">
        <v>33</v>
      </c>
      <c r="DE14" s="21" t="s">
        <v>34</v>
      </c>
      <c r="DF14" s="21" t="s">
        <v>898</v>
      </c>
      <c r="DG14" s="21" t="s">
        <v>145</v>
      </c>
      <c r="DH14" s="21" t="s">
        <v>900</v>
      </c>
      <c r="DI14" s="21" t="s">
        <v>146</v>
      </c>
      <c r="DJ14" s="21" t="s">
        <v>902</v>
      </c>
      <c r="DK14" s="21" t="s">
        <v>149</v>
      </c>
      <c r="DL14" s="21" t="s">
        <v>150</v>
      </c>
      <c r="DM14" s="21" t="s">
        <v>152</v>
      </c>
      <c r="DN14" s="21" t="s">
        <v>904</v>
      </c>
      <c r="DO14" s="21" t="s">
        <v>905</v>
      </c>
    </row>
    <row r="15" spans="1:254" ht="15.75" x14ac:dyDescent="0.25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 x14ac:dyDescent="0.25">
      <c r="A16" s="2">
        <v>2</v>
      </c>
      <c r="B16" s="1"/>
      <c r="C16" s="9"/>
      <c r="D16" s="9"/>
      <c r="E16" s="9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 x14ac:dyDescent="0.25">
      <c r="A17" s="2">
        <v>3</v>
      </c>
      <c r="B17" s="1"/>
      <c r="C17" s="9"/>
      <c r="D17" s="9"/>
      <c r="E17" s="9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 x14ac:dyDescent="0.25">
      <c r="A18" s="2">
        <v>4</v>
      </c>
      <c r="B18" s="1"/>
      <c r="C18" s="9"/>
      <c r="D18" s="9"/>
      <c r="E18" s="9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 x14ac:dyDescent="0.25">
      <c r="A19" s="2">
        <v>5</v>
      </c>
      <c r="B19" s="1"/>
      <c r="C19" s="9"/>
      <c r="D19" s="9"/>
      <c r="E19" s="9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 x14ac:dyDescent="0.25">
      <c r="A20" s="2">
        <v>6</v>
      </c>
      <c r="B20" s="1"/>
      <c r="C20" s="9"/>
      <c r="D20" s="9"/>
      <c r="E20" s="9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ht="15.75" x14ac:dyDescent="0.25">
      <c r="A21" s="2">
        <v>7</v>
      </c>
      <c r="B21" s="1"/>
      <c r="C21" s="9"/>
      <c r="D21" s="9"/>
      <c r="E21" s="9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</row>
    <row r="22" spans="1:254" x14ac:dyDescent="0.25">
      <c r="A22" s="3">
        <v>8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254" x14ac:dyDescent="0.25">
      <c r="A23" s="3">
        <v>9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254" x14ac:dyDescent="0.25">
      <c r="A24" s="3">
        <v>10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254" ht="15.75" x14ac:dyDescent="0.2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 x14ac:dyDescent="0.25">
      <c r="A26" s="3">
        <v>12</v>
      </c>
      <c r="B26" s="4"/>
      <c r="C26" s="9"/>
      <c r="D26" s="9"/>
      <c r="E26" s="9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 x14ac:dyDescent="0.25">
      <c r="A27" s="3">
        <v>13</v>
      </c>
      <c r="B27" s="4"/>
      <c r="C27" s="9"/>
      <c r="D27" s="9"/>
      <c r="E27" s="9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 x14ac:dyDescent="0.25">
      <c r="A28" s="3">
        <v>14</v>
      </c>
      <c r="B28" s="4"/>
      <c r="C28" s="9"/>
      <c r="D28" s="9"/>
      <c r="E28" s="9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 x14ac:dyDescent="0.25">
      <c r="A29" s="3">
        <v>15</v>
      </c>
      <c r="B29" s="4"/>
      <c r="C29" s="9"/>
      <c r="D29" s="9"/>
      <c r="E29" s="9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 x14ac:dyDescent="0.2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 x14ac:dyDescent="0.25">
      <c r="A31" s="3">
        <v>17</v>
      </c>
      <c r="B31" s="4"/>
      <c r="C31" s="9"/>
      <c r="D31" s="9"/>
      <c r="E31" s="9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 x14ac:dyDescent="0.25">
      <c r="A32" s="3">
        <v>18</v>
      </c>
      <c r="B32" s="4"/>
      <c r="C32" s="9"/>
      <c r="D32" s="9"/>
      <c r="E32" s="9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 x14ac:dyDescent="0.25">
      <c r="A33" s="3">
        <v>19</v>
      </c>
      <c r="B33" s="4"/>
      <c r="C33" s="9"/>
      <c r="D33" s="9"/>
      <c r="E33" s="9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 x14ac:dyDescent="0.25">
      <c r="A34" s="3">
        <v>20</v>
      </c>
      <c r="B34" s="4"/>
      <c r="C34" s="9"/>
      <c r="D34" s="9"/>
      <c r="E34" s="9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 x14ac:dyDescent="0.25">
      <c r="A35" s="3">
        <v>21</v>
      </c>
      <c r="B35" s="4"/>
      <c r="C35" s="9"/>
      <c r="D35" s="9"/>
      <c r="E35" s="9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ht="15.75" x14ac:dyDescent="0.25">
      <c r="A36" s="3">
        <v>22</v>
      </c>
      <c r="B36" s="4"/>
      <c r="C36" s="9"/>
      <c r="D36" s="9"/>
      <c r="E36" s="9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</row>
    <row r="37" spans="1:254" x14ac:dyDescent="0.25">
      <c r="A37" s="3">
        <v>23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254" x14ac:dyDescent="0.25">
      <c r="A38" s="3">
        <v>24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254" x14ac:dyDescent="0.25">
      <c r="A39" s="3">
        <v>25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254" x14ac:dyDescent="0.25">
      <c r="A40" s="54" t="s">
        <v>807</v>
      </c>
      <c r="B40" s="5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254" ht="39" customHeight="1" x14ac:dyDescent="0.25">
      <c r="A41" s="56" t="s">
        <v>841</v>
      </c>
      <c r="B41" s="57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27">
        <f t="shared" si="2"/>
        <v>0</v>
      </c>
      <c r="BI41" s="27">
        <f t="shared" si="2"/>
        <v>0</v>
      </c>
      <c r="BJ41" s="27">
        <f t="shared" si="2"/>
        <v>0</v>
      </c>
      <c r="BK41" s="27">
        <f t="shared" si="2"/>
        <v>0</v>
      </c>
      <c r="BL41" s="27">
        <f t="shared" si="2"/>
        <v>0</v>
      </c>
      <c r="BM41" s="27">
        <f t="shared" si="2"/>
        <v>0</v>
      </c>
      <c r="BN41" s="27">
        <f t="shared" si="2"/>
        <v>0</v>
      </c>
      <c r="BO41" s="27">
        <f t="shared" si="2"/>
        <v>0</v>
      </c>
      <c r="BP41" s="27">
        <f t="shared" si="2"/>
        <v>0</v>
      </c>
      <c r="BQ41" s="27">
        <f t="shared" ref="BQ41:DO41" si="3">BQ40/25%</f>
        <v>0</v>
      </c>
      <c r="BR41" s="27">
        <f t="shared" si="3"/>
        <v>0</v>
      </c>
      <c r="BS41" s="27">
        <f t="shared" si="3"/>
        <v>0</v>
      </c>
      <c r="BT41" s="27">
        <f t="shared" si="3"/>
        <v>0</v>
      </c>
      <c r="BU41" s="27">
        <f t="shared" si="3"/>
        <v>0</v>
      </c>
      <c r="BV41" s="27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27">
        <f t="shared" si="3"/>
        <v>0</v>
      </c>
      <c r="DB41" s="27">
        <f t="shared" si="3"/>
        <v>0</v>
      </c>
      <c r="DC41" s="27">
        <f t="shared" si="3"/>
        <v>0</v>
      </c>
      <c r="DD41" s="27">
        <f t="shared" si="3"/>
        <v>0</v>
      </c>
      <c r="DE41" s="27">
        <f t="shared" si="3"/>
        <v>0</v>
      </c>
      <c r="DF41" s="27">
        <f t="shared" si="3"/>
        <v>0</v>
      </c>
      <c r="DG41" s="27">
        <f t="shared" si="3"/>
        <v>0</v>
      </c>
      <c r="DH41" s="27">
        <f t="shared" si="3"/>
        <v>0</v>
      </c>
      <c r="DI41" s="27">
        <f t="shared" si="3"/>
        <v>0</v>
      </c>
      <c r="DJ41" s="27">
        <f t="shared" si="3"/>
        <v>0</v>
      </c>
      <c r="DK41" s="27">
        <f t="shared" si="3"/>
        <v>0</v>
      </c>
      <c r="DL41" s="27">
        <f t="shared" si="3"/>
        <v>0</v>
      </c>
      <c r="DM41" s="27">
        <f t="shared" si="3"/>
        <v>0</v>
      </c>
      <c r="DN41" s="27">
        <f t="shared" si="3"/>
        <v>0</v>
      </c>
      <c r="DO41" s="27">
        <f t="shared" si="3"/>
        <v>0</v>
      </c>
    </row>
    <row r="42" spans="1:254" x14ac:dyDescent="0.25">
      <c r="B42" s="11"/>
      <c r="C42" s="12"/>
      <c r="T42" s="11"/>
    </row>
    <row r="43" spans="1:254" x14ac:dyDescent="0.25">
      <c r="B43" t="s">
        <v>813</v>
      </c>
      <c r="T43" s="11"/>
    </row>
    <row r="44" spans="1:254" x14ac:dyDescent="0.25">
      <c r="B44" t="s">
        <v>814</v>
      </c>
      <c r="C44" t="s">
        <v>817</v>
      </c>
      <c r="D44" s="29">
        <f>(C41+F41+I41+L41+O41+R41+U41)/7</f>
        <v>0</v>
      </c>
      <c r="E44">
        <f>D44/100*25</f>
        <v>0</v>
      </c>
      <c r="T44" s="11"/>
    </row>
    <row r="45" spans="1:254" x14ac:dyDescent="0.25">
      <c r="B45" t="s">
        <v>815</v>
      </c>
      <c r="C45" t="s">
        <v>817</v>
      </c>
      <c r="D45" s="29">
        <f>(D41+G41+J41+M41+P41+S41+V41)/7</f>
        <v>0</v>
      </c>
      <c r="E45">
        <f t="shared" ref="E45:E46" si="4">D45/100*25</f>
        <v>0</v>
      </c>
      <c r="T45" s="11"/>
    </row>
    <row r="46" spans="1:254" x14ac:dyDescent="0.25">
      <c r="B46" t="s">
        <v>816</v>
      </c>
      <c r="C46" t="s">
        <v>817</v>
      </c>
      <c r="D46" s="29">
        <f>(E41+H41+K41+N41+Q41+T41+W41)/7</f>
        <v>0</v>
      </c>
      <c r="E46">
        <f t="shared" si="4"/>
        <v>0</v>
      </c>
      <c r="T46" s="11"/>
    </row>
    <row r="47" spans="1:254" x14ac:dyDescent="0.25">
      <c r="D47" s="24">
        <f>SUM(D44:D46)</f>
        <v>0</v>
      </c>
      <c r="E47" s="25">
        <f>SUM(E44:E46)</f>
        <v>0</v>
      </c>
    </row>
    <row r="48" spans="1:254" x14ac:dyDescent="0.25">
      <c r="B48" t="s">
        <v>814</v>
      </c>
      <c r="C48" t="s">
        <v>818</v>
      </c>
      <c r="D48" s="29">
        <f>(X41+AA41+AD41+AG41+AJ41+AM41+AP41+AS41+AV41+AY41+BB41+BE41)/12</f>
        <v>0</v>
      </c>
      <c r="E48" s="18">
        <f t="shared" ref="E48:E62" si="5">D48/100*25</f>
        <v>0</v>
      </c>
    </row>
    <row r="49" spans="2:5" x14ac:dyDescent="0.25">
      <c r="B49" t="s">
        <v>815</v>
      </c>
      <c r="C49" t="s">
        <v>818</v>
      </c>
      <c r="D49" s="29">
        <f>(Y41+AB41+AE41+AH41+AK41+AN41+AQ41+AT41+AW41+AZ41+BC41+BC41+BF41)/12</f>
        <v>0</v>
      </c>
      <c r="E49" s="18">
        <f t="shared" si="5"/>
        <v>0</v>
      </c>
    </row>
    <row r="50" spans="2:5" x14ac:dyDescent="0.25">
      <c r="B50" t="s">
        <v>816</v>
      </c>
      <c r="C50" t="s">
        <v>818</v>
      </c>
      <c r="D50" s="29">
        <f>(Z41+AC41+AF41+AI41+AL41+AO41+AR41+AU41+AX41+BA41+BD41+BG41)/12</f>
        <v>0</v>
      </c>
      <c r="E50" s="18">
        <f t="shared" si="5"/>
        <v>0</v>
      </c>
    </row>
    <row r="51" spans="2:5" x14ac:dyDescent="0.25">
      <c r="D51" s="24">
        <f>SUM(D48:D50)</f>
        <v>0</v>
      </c>
      <c r="E51" s="24">
        <f>SUM(E48:E50)</f>
        <v>0</v>
      </c>
    </row>
    <row r="52" spans="2:5" x14ac:dyDescent="0.25">
      <c r="B52" t="s">
        <v>814</v>
      </c>
      <c r="C52" t="s">
        <v>819</v>
      </c>
      <c r="D52" s="29">
        <f>(BH41+BK41+BN41+BQ41+BT41)/5</f>
        <v>0</v>
      </c>
      <c r="E52">
        <f t="shared" si="5"/>
        <v>0</v>
      </c>
    </row>
    <row r="53" spans="2:5" x14ac:dyDescent="0.25">
      <c r="B53" t="s">
        <v>815</v>
      </c>
      <c r="C53" t="s">
        <v>819</v>
      </c>
      <c r="D53" s="29">
        <f>(BI41+BL41+BO41+BR41+BU41)/5</f>
        <v>0</v>
      </c>
      <c r="E53">
        <f t="shared" si="5"/>
        <v>0</v>
      </c>
    </row>
    <row r="54" spans="2:5" x14ac:dyDescent="0.25">
      <c r="B54" t="s">
        <v>816</v>
      </c>
      <c r="C54" t="s">
        <v>819</v>
      </c>
      <c r="D54" s="29">
        <f>(BJ41+BM41+BP41+BS41+BV41)/5</f>
        <v>0</v>
      </c>
      <c r="E54">
        <f t="shared" si="5"/>
        <v>0</v>
      </c>
    </row>
    <row r="55" spans="2:5" x14ac:dyDescent="0.25">
      <c r="D55" s="24">
        <f>SUM(D52:D54)</f>
        <v>0</v>
      </c>
      <c r="E55" s="25">
        <f>SUM(E52:E54)</f>
        <v>0</v>
      </c>
    </row>
    <row r="56" spans="2:5" x14ac:dyDescent="0.25">
      <c r="B56" t="s">
        <v>814</v>
      </c>
      <c r="C56" t="s">
        <v>820</v>
      </c>
      <c r="D56" s="29">
        <f>(BW41+BZ41+CC41+CF41+CI41+CL41+CO41+CR41+CU41+CX41)/10</f>
        <v>0</v>
      </c>
      <c r="E56">
        <f t="shared" si="5"/>
        <v>0</v>
      </c>
    </row>
    <row r="57" spans="2:5" x14ac:dyDescent="0.25">
      <c r="B57" t="s">
        <v>815</v>
      </c>
      <c r="C57" t="s">
        <v>820</v>
      </c>
      <c r="D57" s="29">
        <f>(BX41+CA41+CD41+CG41+CJ41+CM41+CP41+CS41+CV41+CY41)/10</f>
        <v>0</v>
      </c>
      <c r="E57">
        <f t="shared" si="5"/>
        <v>0</v>
      </c>
    </row>
    <row r="58" spans="2:5" x14ac:dyDescent="0.25">
      <c r="B58" t="s">
        <v>816</v>
      </c>
      <c r="C58" t="s">
        <v>820</v>
      </c>
      <c r="D58" s="29">
        <f>(BY41+CB41+CE41+CH41+CK41+CN41+CQ41+CT41+CW41+CZ41)/10</f>
        <v>0</v>
      </c>
      <c r="E58">
        <f t="shared" si="5"/>
        <v>0</v>
      </c>
    </row>
    <row r="59" spans="2:5" x14ac:dyDescent="0.25">
      <c r="D59" s="25">
        <f>SUM(D56:D58)</f>
        <v>0</v>
      </c>
      <c r="E59" s="25">
        <f>SUM(E56:E58)</f>
        <v>0</v>
      </c>
    </row>
    <row r="60" spans="2:5" x14ac:dyDescent="0.25">
      <c r="B60" t="s">
        <v>814</v>
      </c>
      <c r="C60" t="s">
        <v>821</v>
      </c>
      <c r="D60" s="29">
        <f>(DA41+DD41+DG41+DJ41+DM41)/5</f>
        <v>0</v>
      </c>
      <c r="E60">
        <f t="shared" si="5"/>
        <v>0</v>
      </c>
    </row>
    <row r="61" spans="2:5" x14ac:dyDescent="0.25">
      <c r="B61" t="s">
        <v>815</v>
      </c>
      <c r="C61" t="s">
        <v>821</v>
      </c>
      <c r="D61" s="29">
        <f>(DB41+DE41+DH41+DK41+DN41)/5</f>
        <v>0</v>
      </c>
      <c r="E61">
        <f t="shared" si="5"/>
        <v>0</v>
      </c>
    </row>
    <row r="62" spans="2:5" x14ac:dyDescent="0.25">
      <c r="B62" t="s">
        <v>816</v>
      </c>
      <c r="C62" t="s">
        <v>821</v>
      </c>
      <c r="D62" s="29">
        <f>(DC41+DF41+DI41+DL41+DO41)/5</f>
        <v>0</v>
      </c>
      <c r="E62">
        <f t="shared" si="5"/>
        <v>0</v>
      </c>
    </row>
    <row r="63" spans="2:5" x14ac:dyDescent="0.25">
      <c r="D63" s="25">
        <f>SUM(D60:D62)</f>
        <v>0</v>
      </c>
      <c r="E63" s="25">
        <f>SUM(E60:E62)</f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3"/>
  <sheetViews>
    <sheetView topLeftCell="A39" workbookViewId="0">
      <selection activeCell="D60" sqref="D60:D6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59" t="s">
        <v>0</v>
      </c>
      <c r="B5" s="59" t="s">
        <v>1</v>
      </c>
      <c r="C5" s="60" t="s">
        <v>57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50" t="s">
        <v>2</v>
      </c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61" t="s">
        <v>88</v>
      </c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 t="s">
        <v>115</v>
      </c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3" t="s">
        <v>138</v>
      </c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</row>
    <row r="6" spans="1:254" ht="15.75" customHeight="1" x14ac:dyDescent="0.25">
      <c r="A6" s="59"/>
      <c r="B6" s="59"/>
      <c r="C6" s="53" t="s">
        <v>58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 t="s">
        <v>56</v>
      </c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 t="s">
        <v>3</v>
      </c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64" t="s">
        <v>89</v>
      </c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53" t="s">
        <v>159</v>
      </c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 t="s">
        <v>116</v>
      </c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49" t="s">
        <v>174</v>
      </c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 t="s">
        <v>186</v>
      </c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 t="s">
        <v>117</v>
      </c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51" t="s">
        <v>139</v>
      </c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</row>
    <row r="7" spans="1:254" ht="0.75" customHeight="1" x14ac:dyDescent="0.25">
      <c r="A7" s="59"/>
      <c r="B7" s="59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59"/>
      <c r="B8" s="59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59"/>
      <c r="B9" s="59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59"/>
      <c r="B10" s="59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59"/>
      <c r="B11" s="59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59"/>
      <c r="B12" s="59"/>
      <c r="C12" s="53" t="s">
        <v>155</v>
      </c>
      <c r="D12" s="53" t="s">
        <v>5</v>
      </c>
      <c r="E12" s="53" t="s">
        <v>6</v>
      </c>
      <c r="F12" s="53" t="s">
        <v>156</v>
      </c>
      <c r="G12" s="53" t="s">
        <v>7</v>
      </c>
      <c r="H12" s="53" t="s">
        <v>8</v>
      </c>
      <c r="I12" s="53" t="s">
        <v>157</v>
      </c>
      <c r="J12" s="53" t="s">
        <v>9</v>
      </c>
      <c r="K12" s="53" t="s">
        <v>10</v>
      </c>
      <c r="L12" s="53" t="s">
        <v>158</v>
      </c>
      <c r="M12" s="53" t="s">
        <v>9</v>
      </c>
      <c r="N12" s="53" t="s">
        <v>10</v>
      </c>
      <c r="O12" s="53" t="s">
        <v>172</v>
      </c>
      <c r="P12" s="53"/>
      <c r="Q12" s="53"/>
      <c r="R12" s="53" t="s">
        <v>5</v>
      </c>
      <c r="S12" s="53"/>
      <c r="T12" s="53"/>
      <c r="U12" s="53" t="s">
        <v>173</v>
      </c>
      <c r="V12" s="53"/>
      <c r="W12" s="53"/>
      <c r="X12" s="53" t="s">
        <v>12</v>
      </c>
      <c r="Y12" s="53"/>
      <c r="Z12" s="53"/>
      <c r="AA12" s="53" t="s">
        <v>7</v>
      </c>
      <c r="AB12" s="53"/>
      <c r="AC12" s="53"/>
      <c r="AD12" s="53" t="s">
        <v>8</v>
      </c>
      <c r="AE12" s="53"/>
      <c r="AF12" s="53"/>
      <c r="AG12" s="51" t="s">
        <v>14</v>
      </c>
      <c r="AH12" s="51"/>
      <c r="AI12" s="51"/>
      <c r="AJ12" s="53" t="s">
        <v>9</v>
      </c>
      <c r="AK12" s="53"/>
      <c r="AL12" s="53"/>
      <c r="AM12" s="51" t="s">
        <v>168</v>
      </c>
      <c r="AN12" s="51"/>
      <c r="AO12" s="51"/>
      <c r="AP12" s="51" t="s">
        <v>169</v>
      </c>
      <c r="AQ12" s="51"/>
      <c r="AR12" s="51"/>
      <c r="AS12" s="51" t="s">
        <v>170</v>
      </c>
      <c r="AT12" s="51"/>
      <c r="AU12" s="51"/>
      <c r="AV12" s="51" t="s">
        <v>171</v>
      </c>
      <c r="AW12" s="51"/>
      <c r="AX12" s="51"/>
      <c r="AY12" s="51" t="s">
        <v>160</v>
      </c>
      <c r="AZ12" s="51"/>
      <c r="BA12" s="51"/>
      <c r="BB12" s="51" t="s">
        <v>161</v>
      </c>
      <c r="BC12" s="51"/>
      <c r="BD12" s="51"/>
      <c r="BE12" s="51" t="s">
        <v>162</v>
      </c>
      <c r="BF12" s="51"/>
      <c r="BG12" s="51"/>
      <c r="BH12" s="51" t="s">
        <v>163</v>
      </c>
      <c r="BI12" s="51"/>
      <c r="BJ12" s="51"/>
      <c r="BK12" s="51" t="s">
        <v>164</v>
      </c>
      <c r="BL12" s="51"/>
      <c r="BM12" s="51"/>
      <c r="BN12" s="51" t="s">
        <v>165</v>
      </c>
      <c r="BO12" s="51"/>
      <c r="BP12" s="51"/>
      <c r="BQ12" s="51" t="s">
        <v>166</v>
      </c>
      <c r="BR12" s="51"/>
      <c r="BS12" s="51"/>
      <c r="BT12" s="51" t="s">
        <v>167</v>
      </c>
      <c r="BU12" s="51"/>
      <c r="BV12" s="51"/>
      <c r="BW12" s="51" t="s">
        <v>179</v>
      </c>
      <c r="BX12" s="51"/>
      <c r="BY12" s="51"/>
      <c r="BZ12" s="51" t="s">
        <v>180</v>
      </c>
      <c r="CA12" s="51"/>
      <c r="CB12" s="51"/>
      <c r="CC12" s="51" t="s">
        <v>181</v>
      </c>
      <c r="CD12" s="51"/>
      <c r="CE12" s="51"/>
      <c r="CF12" s="51" t="s">
        <v>182</v>
      </c>
      <c r="CG12" s="51"/>
      <c r="CH12" s="51"/>
      <c r="CI12" s="51" t="s">
        <v>183</v>
      </c>
      <c r="CJ12" s="51"/>
      <c r="CK12" s="51"/>
      <c r="CL12" s="51" t="s">
        <v>184</v>
      </c>
      <c r="CM12" s="51"/>
      <c r="CN12" s="51"/>
      <c r="CO12" s="51" t="s">
        <v>185</v>
      </c>
      <c r="CP12" s="51"/>
      <c r="CQ12" s="51"/>
      <c r="CR12" s="51" t="s">
        <v>175</v>
      </c>
      <c r="CS12" s="51"/>
      <c r="CT12" s="51"/>
      <c r="CU12" s="51" t="s">
        <v>176</v>
      </c>
      <c r="CV12" s="51"/>
      <c r="CW12" s="51"/>
      <c r="CX12" s="51" t="s">
        <v>177</v>
      </c>
      <c r="CY12" s="51"/>
      <c r="CZ12" s="51"/>
      <c r="DA12" s="51" t="s">
        <v>178</v>
      </c>
      <c r="DB12" s="51"/>
      <c r="DC12" s="51"/>
      <c r="DD12" s="51" t="s">
        <v>187</v>
      </c>
      <c r="DE12" s="51"/>
      <c r="DF12" s="51"/>
      <c r="DG12" s="51" t="s">
        <v>188</v>
      </c>
      <c r="DH12" s="51"/>
      <c r="DI12" s="51"/>
      <c r="DJ12" s="51" t="s">
        <v>189</v>
      </c>
      <c r="DK12" s="51"/>
      <c r="DL12" s="51"/>
      <c r="DM12" s="51" t="s">
        <v>190</v>
      </c>
      <c r="DN12" s="51"/>
      <c r="DO12" s="51"/>
      <c r="DP12" s="51" t="s">
        <v>191</v>
      </c>
      <c r="DQ12" s="51"/>
      <c r="DR12" s="51"/>
    </row>
    <row r="13" spans="1:254" ht="59.25" customHeight="1" x14ac:dyDescent="0.25">
      <c r="A13" s="59"/>
      <c r="B13" s="59"/>
      <c r="C13" s="58" t="s">
        <v>906</v>
      </c>
      <c r="D13" s="58"/>
      <c r="E13" s="58"/>
      <c r="F13" s="58" t="s">
        <v>910</v>
      </c>
      <c r="G13" s="58"/>
      <c r="H13" s="58"/>
      <c r="I13" s="58" t="s">
        <v>911</v>
      </c>
      <c r="J13" s="58"/>
      <c r="K13" s="58"/>
      <c r="L13" s="58" t="s">
        <v>912</v>
      </c>
      <c r="M13" s="58"/>
      <c r="N13" s="58"/>
      <c r="O13" s="58" t="s">
        <v>202</v>
      </c>
      <c r="P13" s="58"/>
      <c r="Q13" s="58"/>
      <c r="R13" s="58" t="s">
        <v>204</v>
      </c>
      <c r="S13" s="58"/>
      <c r="T13" s="58"/>
      <c r="U13" s="58" t="s">
        <v>914</v>
      </c>
      <c r="V13" s="58"/>
      <c r="W13" s="58"/>
      <c r="X13" s="58" t="s">
        <v>915</v>
      </c>
      <c r="Y13" s="58"/>
      <c r="Z13" s="58"/>
      <c r="AA13" s="58" t="s">
        <v>916</v>
      </c>
      <c r="AB13" s="58"/>
      <c r="AC13" s="58"/>
      <c r="AD13" s="58" t="s">
        <v>918</v>
      </c>
      <c r="AE13" s="58"/>
      <c r="AF13" s="58"/>
      <c r="AG13" s="58" t="s">
        <v>920</v>
      </c>
      <c r="AH13" s="58"/>
      <c r="AI13" s="58"/>
      <c r="AJ13" s="58" t="s">
        <v>1326</v>
      </c>
      <c r="AK13" s="58"/>
      <c r="AL13" s="58"/>
      <c r="AM13" s="58" t="s">
        <v>925</v>
      </c>
      <c r="AN13" s="58"/>
      <c r="AO13" s="58"/>
      <c r="AP13" s="58" t="s">
        <v>926</v>
      </c>
      <c r="AQ13" s="58"/>
      <c r="AR13" s="58"/>
      <c r="AS13" s="58" t="s">
        <v>927</v>
      </c>
      <c r="AT13" s="58"/>
      <c r="AU13" s="58"/>
      <c r="AV13" s="58" t="s">
        <v>928</v>
      </c>
      <c r="AW13" s="58"/>
      <c r="AX13" s="58"/>
      <c r="AY13" s="58" t="s">
        <v>930</v>
      </c>
      <c r="AZ13" s="58"/>
      <c r="BA13" s="58"/>
      <c r="BB13" s="58" t="s">
        <v>931</v>
      </c>
      <c r="BC13" s="58"/>
      <c r="BD13" s="58"/>
      <c r="BE13" s="58" t="s">
        <v>932</v>
      </c>
      <c r="BF13" s="58"/>
      <c r="BG13" s="58"/>
      <c r="BH13" s="58" t="s">
        <v>933</v>
      </c>
      <c r="BI13" s="58"/>
      <c r="BJ13" s="58"/>
      <c r="BK13" s="58" t="s">
        <v>934</v>
      </c>
      <c r="BL13" s="58"/>
      <c r="BM13" s="58"/>
      <c r="BN13" s="58" t="s">
        <v>936</v>
      </c>
      <c r="BO13" s="58"/>
      <c r="BP13" s="58"/>
      <c r="BQ13" s="58" t="s">
        <v>937</v>
      </c>
      <c r="BR13" s="58"/>
      <c r="BS13" s="58"/>
      <c r="BT13" s="58" t="s">
        <v>939</v>
      </c>
      <c r="BU13" s="58"/>
      <c r="BV13" s="58"/>
      <c r="BW13" s="58" t="s">
        <v>941</v>
      </c>
      <c r="BX13" s="58"/>
      <c r="BY13" s="58"/>
      <c r="BZ13" s="58" t="s">
        <v>942</v>
      </c>
      <c r="CA13" s="58"/>
      <c r="CB13" s="58"/>
      <c r="CC13" s="58" t="s">
        <v>946</v>
      </c>
      <c r="CD13" s="58"/>
      <c r="CE13" s="58"/>
      <c r="CF13" s="58" t="s">
        <v>949</v>
      </c>
      <c r="CG13" s="58"/>
      <c r="CH13" s="58"/>
      <c r="CI13" s="58" t="s">
        <v>950</v>
      </c>
      <c r="CJ13" s="58"/>
      <c r="CK13" s="58"/>
      <c r="CL13" s="58" t="s">
        <v>951</v>
      </c>
      <c r="CM13" s="58"/>
      <c r="CN13" s="58"/>
      <c r="CO13" s="58" t="s">
        <v>952</v>
      </c>
      <c r="CP13" s="58"/>
      <c r="CQ13" s="58"/>
      <c r="CR13" s="58" t="s">
        <v>954</v>
      </c>
      <c r="CS13" s="58"/>
      <c r="CT13" s="58"/>
      <c r="CU13" s="58" t="s">
        <v>955</v>
      </c>
      <c r="CV13" s="58"/>
      <c r="CW13" s="58"/>
      <c r="CX13" s="58" t="s">
        <v>956</v>
      </c>
      <c r="CY13" s="58"/>
      <c r="CZ13" s="58"/>
      <c r="DA13" s="58" t="s">
        <v>957</v>
      </c>
      <c r="DB13" s="58"/>
      <c r="DC13" s="58"/>
      <c r="DD13" s="58" t="s">
        <v>958</v>
      </c>
      <c r="DE13" s="58"/>
      <c r="DF13" s="58"/>
      <c r="DG13" s="58" t="s">
        <v>959</v>
      </c>
      <c r="DH13" s="58"/>
      <c r="DI13" s="58"/>
      <c r="DJ13" s="58" t="s">
        <v>961</v>
      </c>
      <c r="DK13" s="58"/>
      <c r="DL13" s="58"/>
      <c r="DM13" s="58" t="s">
        <v>962</v>
      </c>
      <c r="DN13" s="58"/>
      <c r="DO13" s="58"/>
      <c r="DP13" s="58" t="s">
        <v>963</v>
      </c>
      <c r="DQ13" s="58"/>
      <c r="DR13" s="58"/>
    </row>
    <row r="14" spans="1:254" ht="120" x14ac:dyDescent="0.25">
      <c r="A14" s="59"/>
      <c r="B14" s="59"/>
      <c r="C14" s="21" t="s">
        <v>907</v>
      </c>
      <c r="D14" s="21" t="s">
        <v>908</v>
      </c>
      <c r="E14" s="21" t="s">
        <v>909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913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917</v>
      </c>
      <c r="AC14" s="21" t="s">
        <v>913</v>
      </c>
      <c r="AD14" s="21" t="s">
        <v>218</v>
      </c>
      <c r="AE14" s="21" t="s">
        <v>427</v>
      </c>
      <c r="AF14" s="21" t="s">
        <v>919</v>
      </c>
      <c r="AG14" s="21" t="s">
        <v>921</v>
      </c>
      <c r="AH14" s="21" t="s">
        <v>922</v>
      </c>
      <c r="AI14" s="21" t="s">
        <v>923</v>
      </c>
      <c r="AJ14" s="21" t="s">
        <v>216</v>
      </c>
      <c r="AK14" s="21" t="s">
        <v>924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929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847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935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938</v>
      </c>
      <c r="BR14" s="21" t="s">
        <v>847</v>
      </c>
      <c r="BS14" s="21" t="s">
        <v>219</v>
      </c>
      <c r="BT14" s="21" t="s">
        <v>940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943</v>
      </c>
      <c r="CA14" s="21" t="s">
        <v>944</v>
      </c>
      <c r="CB14" s="21" t="s">
        <v>945</v>
      </c>
      <c r="CC14" s="21" t="s">
        <v>947</v>
      </c>
      <c r="CD14" s="21" t="s">
        <v>948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953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960</v>
      </c>
      <c r="DH14" s="21" t="s">
        <v>1327</v>
      </c>
      <c r="DI14" s="21" t="s">
        <v>1328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75" x14ac:dyDescent="0.25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 x14ac:dyDescent="0.25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 x14ac:dyDescent="0.25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 x14ac:dyDescent="0.25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 x14ac:dyDescent="0.25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 x14ac:dyDescent="0.25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ht="15.75" x14ac:dyDescent="0.25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</row>
    <row r="22" spans="1:254" x14ac:dyDescent="0.25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 x14ac:dyDescent="0.25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 x14ac:dyDescent="0.25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 x14ac:dyDescent="0.25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 x14ac:dyDescent="0.25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 x14ac:dyDescent="0.25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 x14ac:dyDescent="0.25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 x14ac:dyDescent="0.25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 x14ac:dyDescent="0.25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 x14ac:dyDescent="0.25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 x14ac:dyDescent="0.25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ht="15.75" x14ac:dyDescent="0.25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</row>
    <row r="37" spans="1:254" x14ac:dyDescent="0.25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54" t="s">
        <v>278</v>
      </c>
      <c r="B40" s="55"/>
      <c r="C40" s="3">
        <f>SUM(C15:C39)</f>
        <v>0</v>
      </c>
      <c r="D40" s="3">
        <f t="shared" ref="D40:V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ref="W40:AX40" si="1">SUM(W15:W39)</f>
        <v>0</v>
      </c>
      <c r="X40" s="3">
        <f t="shared" si="1"/>
        <v>0</v>
      </c>
      <c r="Y40" s="3">
        <f t="shared" si="1"/>
        <v>0</v>
      </c>
      <c r="Z40" s="3">
        <f t="shared" si="1"/>
        <v>0</v>
      </c>
      <c r="AA40" s="3">
        <f t="shared" si="1"/>
        <v>0</v>
      </c>
      <c r="AB40" s="3">
        <f t="shared" si="1"/>
        <v>0</v>
      </c>
      <c r="AC40" s="3">
        <f t="shared" si="1"/>
        <v>0</v>
      </c>
      <c r="AD40" s="3">
        <f t="shared" si="1"/>
        <v>0</v>
      </c>
      <c r="AE40" s="3">
        <f t="shared" si="1"/>
        <v>0</v>
      </c>
      <c r="AF40" s="3">
        <f t="shared" si="1"/>
        <v>0</v>
      </c>
      <c r="AG40" s="3">
        <f t="shared" si="1"/>
        <v>0</v>
      </c>
      <c r="AH40" s="3">
        <f t="shared" si="1"/>
        <v>0</v>
      </c>
      <c r="AI40" s="3">
        <f t="shared" si="1"/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ref="AY40:CU40" si="2">SUM(AY15:AY39)</f>
        <v>0</v>
      </c>
      <c r="AZ40" s="3">
        <f t="shared" si="2"/>
        <v>0</v>
      </c>
      <c r="BA40" s="3">
        <f t="shared" si="2"/>
        <v>0</v>
      </c>
      <c r="BB40" s="3">
        <f t="shared" si="2"/>
        <v>0</v>
      </c>
      <c r="BC40" s="3">
        <f t="shared" si="2"/>
        <v>0</v>
      </c>
      <c r="BD40" s="3">
        <f t="shared" si="2"/>
        <v>0</v>
      </c>
      <c r="BE40" s="3">
        <f t="shared" si="2"/>
        <v>0</v>
      </c>
      <c r="BF40" s="3">
        <f t="shared" si="2"/>
        <v>0</v>
      </c>
      <c r="BG40" s="3">
        <f t="shared" si="2"/>
        <v>0</v>
      </c>
      <c r="BH40" s="3">
        <f t="shared" si="2"/>
        <v>0</v>
      </c>
      <c r="BI40" s="3">
        <f t="shared" si="2"/>
        <v>0</v>
      </c>
      <c r="BJ40" s="3">
        <f t="shared" si="2"/>
        <v>0</v>
      </c>
      <c r="BK40" s="3">
        <f t="shared" si="2"/>
        <v>0</v>
      </c>
      <c r="BL40" s="3">
        <f t="shared" si="2"/>
        <v>0</v>
      </c>
      <c r="BM40" s="3">
        <f t="shared" si="2"/>
        <v>0</v>
      </c>
      <c r="BN40" s="3">
        <f t="shared" si="2"/>
        <v>0</v>
      </c>
      <c r="BO40" s="3">
        <f t="shared" si="2"/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ref="CV40:DH40" si="3">SUM(CV15:CV39)</f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ref="DI40:DR40" si="4">SUM(DI15:DI39)</f>
        <v>0</v>
      </c>
      <c r="DJ40" s="3">
        <f t="shared" si="4"/>
        <v>0</v>
      </c>
      <c r="DK40" s="3">
        <f t="shared" si="4"/>
        <v>0</v>
      </c>
      <c r="DL40" s="3">
        <f t="shared" si="4"/>
        <v>0</v>
      </c>
      <c r="DM40" s="3">
        <f t="shared" si="4"/>
        <v>0</v>
      </c>
      <c r="DN40" s="3">
        <f t="shared" si="4"/>
        <v>0</v>
      </c>
      <c r="DO40" s="3">
        <f t="shared" si="4"/>
        <v>0</v>
      </c>
      <c r="DP40" s="3">
        <f t="shared" si="4"/>
        <v>0</v>
      </c>
      <c r="DQ40" s="3">
        <f t="shared" si="4"/>
        <v>0</v>
      </c>
      <c r="DR40" s="3">
        <f t="shared" si="4"/>
        <v>0</v>
      </c>
    </row>
    <row r="41" spans="1:254" ht="37.5" customHeight="1" x14ac:dyDescent="0.25">
      <c r="A41" s="56" t="s">
        <v>842</v>
      </c>
      <c r="B41" s="57"/>
      <c r="C41" s="27">
        <f>C40/25%</f>
        <v>0</v>
      </c>
      <c r="D41" s="27">
        <f t="shared" ref="D41:BO41" si="5">D40/25%</f>
        <v>0</v>
      </c>
      <c r="E41" s="27">
        <f t="shared" si="5"/>
        <v>0</v>
      </c>
      <c r="F41" s="27">
        <f t="shared" si="5"/>
        <v>0</v>
      </c>
      <c r="G41" s="27">
        <f t="shared" si="5"/>
        <v>0</v>
      </c>
      <c r="H41" s="27">
        <f t="shared" si="5"/>
        <v>0</v>
      </c>
      <c r="I41" s="27">
        <f t="shared" si="5"/>
        <v>0</v>
      </c>
      <c r="J41" s="27">
        <f t="shared" si="5"/>
        <v>0</v>
      </c>
      <c r="K41" s="27">
        <f t="shared" si="5"/>
        <v>0</v>
      </c>
      <c r="L41" s="27">
        <f t="shared" si="5"/>
        <v>0</v>
      </c>
      <c r="M41" s="27">
        <f t="shared" si="5"/>
        <v>0</v>
      </c>
      <c r="N41" s="27">
        <f t="shared" si="5"/>
        <v>0</v>
      </c>
      <c r="O41" s="27">
        <f t="shared" si="5"/>
        <v>0</v>
      </c>
      <c r="P41" s="27">
        <f t="shared" si="5"/>
        <v>0</v>
      </c>
      <c r="Q41" s="27">
        <f t="shared" si="5"/>
        <v>0</v>
      </c>
      <c r="R41" s="27">
        <f t="shared" si="5"/>
        <v>0</v>
      </c>
      <c r="S41" s="27">
        <f t="shared" si="5"/>
        <v>0</v>
      </c>
      <c r="T41" s="27">
        <f t="shared" si="5"/>
        <v>0</v>
      </c>
      <c r="U41" s="27">
        <f t="shared" si="5"/>
        <v>0</v>
      </c>
      <c r="V41" s="27">
        <f t="shared" si="5"/>
        <v>0</v>
      </c>
      <c r="W41" s="27">
        <f t="shared" si="5"/>
        <v>0</v>
      </c>
      <c r="X41" s="27">
        <f t="shared" si="5"/>
        <v>0</v>
      </c>
      <c r="Y41" s="27">
        <f t="shared" si="5"/>
        <v>0</v>
      </c>
      <c r="Z41" s="27">
        <f t="shared" si="5"/>
        <v>0</v>
      </c>
      <c r="AA41" s="27">
        <f t="shared" si="5"/>
        <v>0</v>
      </c>
      <c r="AB41" s="27">
        <f t="shared" si="5"/>
        <v>0</v>
      </c>
      <c r="AC41" s="27">
        <f t="shared" si="5"/>
        <v>0</v>
      </c>
      <c r="AD41" s="27">
        <f t="shared" si="5"/>
        <v>0</v>
      </c>
      <c r="AE41" s="27">
        <f t="shared" si="5"/>
        <v>0</v>
      </c>
      <c r="AF41" s="27">
        <f t="shared" si="5"/>
        <v>0</v>
      </c>
      <c r="AG41" s="27">
        <f t="shared" si="5"/>
        <v>0</v>
      </c>
      <c r="AH41" s="27">
        <f t="shared" si="5"/>
        <v>0</v>
      </c>
      <c r="AI41" s="27">
        <f t="shared" si="5"/>
        <v>0</v>
      </c>
      <c r="AJ41" s="27">
        <f t="shared" si="5"/>
        <v>0</v>
      </c>
      <c r="AK41" s="27">
        <f t="shared" si="5"/>
        <v>0</v>
      </c>
      <c r="AL41" s="27">
        <f t="shared" si="5"/>
        <v>0</v>
      </c>
      <c r="AM41" s="27">
        <f t="shared" si="5"/>
        <v>0</v>
      </c>
      <c r="AN41" s="27">
        <f t="shared" si="5"/>
        <v>0</v>
      </c>
      <c r="AO41" s="27">
        <f t="shared" si="5"/>
        <v>0</v>
      </c>
      <c r="AP41" s="27">
        <f t="shared" si="5"/>
        <v>0</v>
      </c>
      <c r="AQ41" s="27">
        <f t="shared" si="5"/>
        <v>0</v>
      </c>
      <c r="AR41" s="27">
        <f t="shared" si="5"/>
        <v>0</v>
      </c>
      <c r="AS41" s="27">
        <f t="shared" si="5"/>
        <v>0</v>
      </c>
      <c r="AT41" s="27">
        <f t="shared" si="5"/>
        <v>0</v>
      </c>
      <c r="AU41" s="27">
        <f t="shared" si="5"/>
        <v>0</v>
      </c>
      <c r="AV41" s="27">
        <f t="shared" si="5"/>
        <v>0</v>
      </c>
      <c r="AW41" s="27">
        <f t="shared" si="5"/>
        <v>0</v>
      </c>
      <c r="AX41" s="27">
        <f t="shared" si="5"/>
        <v>0</v>
      </c>
      <c r="AY41" s="27">
        <f t="shared" si="5"/>
        <v>0</v>
      </c>
      <c r="AZ41" s="27">
        <f t="shared" si="5"/>
        <v>0</v>
      </c>
      <c r="BA41" s="27">
        <f t="shared" si="5"/>
        <v>0</v>
      </c>
      <c r="BB41" s="27">
        <f t="shared" si="5"/>
        <v>0</v>
      </c>
      <c r="BC41" s="27">
        <f t="shared" si="5"/>
        <v>0</v>
      </c>
      <c r="BD41" s="27">
        <f t="shared" si="5"/>
        <v>0</v>
      </c>
      <c r="BE41" s="27">
        <f t="shared" si="5"/>
        <v>0</v>
      </c>
      <c r="BF41" s="27">
        <f t="shared" si="5"/>
        <v>0</v>
      </c>
      <c r="BG41" s="27">
        <f t="shared" si="5"/>
        <v>0</v>
      </c>
      <c r="BH41" s="27">
        <f t="shared" si="5"/>
        <v>0</v>
      </c>
      <c r="BI41" s="27">
        <f t="shared" si="5"/>
        <v>0</v>
      </c>
      <c r="BJ41" s="27">
        <f t="shared" si="5"/>
        <v>0</v>
      </c>
      <c r="BK41" s="27">
        <f t="shared" si="5"/>
        <v>0</v>
      </c>
      <c r="BL41" s="27">
        <f t="shared" si="5"/>
        <v>0</v>
      </c>
      <c r="BM41" s="27">
        <f t="shared" si="5"/>
        <v>0</v>
      </c>
      <c r="BN41" s="27">
        <f t="shared" si="5"/>
        <v>0</v>
      </c>
      <c r="BO41" s="27">
        <f t="shared" si="5"/>
        <v>0</v>
      </c>
      <c r="BP41" s="27">
        <f t="shared" ref="BP41:DQ41" si="6">BP40/25%</f>
        <v>0</v>
      </c>
      <c r="BQ41" s="27">
        <f t="shared" si="6"/>
        <v>0</v>
      </c>
      <c r="BR41" s="27">
        <f t="shared" si="6"/>
        <v>0</v>
      </c>
      <c r="BS41" s="27">
        <f t="shared" si="6"/>
        <v>0</v>
      </c>
      <c r="BT41" s="27">
        <f t="shared" si="6"/>
        <v>0</v>
      </c>
      <c r="BU41" s="27">
        <f t="shared" si="6"/>
        <v>0</v>
      </c>
      <c r="BV41" s="27">
        <f t="shared" si="6"/>
        <v>0</v>
      </c>
      <c r="BW41" s="27">
        <f t="shared" si="6"/>
        <v>0</v>
      </c>
      <c r="BX41" s="27">
        <f t="shared" si="6"/>
        <v>0</v>
      </c>
      <c r="BY41" s="27">
        <f t="shared" si="6"/>
        <v>0</v>
      </c>
      <c r="BZ41" s="27">
        <f t="shared" si="6"/>
        <v>0</v>
      </c>
      <c r="CA41" s="27">
        <f t="shared" si="6"/>
        <v>0</v>
      </c>
      <c r="CB41" s="27">
        <f t="shared" si="6"/>
        <v>0</v>
      </c>
      <c r="CC41" s="27">
        <f t="shared" si="6"/>
        <v>0</v>
      </c>
      <c r="CD41" s="27">
        <f t="shared" si="6"/>
        <v>0</v>
      </c>
      <c r="CE41" s="27">
        <f t="shared" si="6"/>
        <v>0</v>
      </c>
      <c r="CF41" s="27">
        <f t="shared" si="6"/>
        <v>0</v>
      </c>
      <c r="CG41" s="27">
        <f t="shared" si="6"/>
        <v>0</v>
      </c>
      <c r="CH41" s="27">
        <f t="shared" si="6"/>
        <v>0</v>
      </c>
      <c r="CI41" s="27">
        <f t="shared" si="6"/>
        <v>0</v>
      </c>
      <c r="CJ41" s="27">
        <f t="shared" si="6"/>
        <v>0</v>
      </c>
      <c r="CK41" s="27">
        <f t="shared" si="6"/>
        <v>0</v>
      </c>
      <c r="CL41" s="27">
        <f t="shared" si="6"/>
        <v>0</v>
      </c>
      <c r="CM41" s="27">
        <f t="shared" si="6"/>
        <v>0</v>
      </c>
      <c r="CN41" s="27">
        <f t="shared" si="6"/>
        <v>0</v>
      </c>
      <c r="CO41" s="27">
        <f t="shared" si="6"/>
        <v>0</v>
      </c>
      <c r="CP41" s="27">
        <f t="shared" si="6"/>
        <v>0</v>
      </c>
      <c r="CQ41" s="27">
        <f t="shared" si="6"/>
        <v>0</v>
      </c>
      <c r="CR41" s="27">
        <f t="shared" si="6"/>
        <v>0</v>
      </c>
      <c r="CS41" s="27">
        <f t="shared" si="6"/>
        <v>0</v>
      </c>
      <c r="CT41" s="27">
        <f t="shared" si="6"/>
        <v>0</v>
      </c>
      <c r="CU41" s="27">
        <f t="shared" si="6"/>
        <v>0</v>
      </c>
      <c r="CV41" s="27">
        <f t="shared" si="6"/>
        <v>0</v>
      </c>
      <c r="CW41" s="27">
        <f t="shared" si="6"/>
        <v>0</v>
      </c>
      <c r="CX41" s="27">
        <f t="shared" si="6"/>
        <v>0</v>
      </c>
      <c r="CY41" s="27">
        <f t="shared" si="6"/>
        <v>0</v>
      </c>
      <c r="CZ41" s="27">
        <f t="shared" si="6"/>
        <v>0</v>
      </c>
      <c r="DA41" s="27">
        <f t="shared" si="6"/>
        <v>0</v>
      </c>
      <c r="DB41" s="27">
        <f t="shared" si="6"/>
        <v>0</v>
      </c>
      <c r="DC41" s="27">
        <f t="shared" si="6"/>
        <v>0</v>
      </c>
      <c r="DD41" s="27">
        <f t="shared" si="6"/>
        <v>0</v>
      </c>
      <c r="DE41" s="27">
        <f t="shared" si="6"/>
        <v>0</v>
      </c>
      <c r="DF41" s="27">
        <f t="shared" si="6"/>
        <v>0</v>
      </c>
      <c r="DG41" s="27">
        <f t="shared" si="6"/>
        <v>0</v>
      </c>
      <c r="DH41" s="27">
        <f t="shared" si="6"/>
        <v>0</v>
      </c>
      <c r="DI41" s="27">
        <f t="shared" si="6"/>
        <v>0</v>
      </c>
      <c r="DJ41" s="27">
        <f t="shared" si="6"/>
        <v>0</v>
      </c>
      <c r="DK41" s="27">
        <f t="shared" si="6"/>
        <v>0</v>
      </c>
      <c r="DL41" s="27">
        <f t="shared" si="6"/>
        <v>0</v>
      </c>
      <c r="DM41" s="27">
        <f t="shared" si="6"/>
        <v>0</v>
      </c>
      <c r="DN41" s="27">
        <f t="shared" si="6"/>
        <v>0</v>
      </c>
      <c r="DO41" s="27">
        <f t="shared" si="6"/>
        <v>0</v>
      </c>
      <c r="DP41" s="27">
        <f t="shared" si="6"/>
        <v>0</v>
      </c>
      <c r="DQ41" s="27">
        <f t="shared" si="6"/>
        <v>0</v>
      </c>
      <c r="DR41" s="27">
        <f>DR40/25%</f>
        <v>0</v>
      </c>
    </row>
    <row r="43" spans="1:254" x14ac:dyDescent="0.25">
      <c r="B43" t="s">
        <v>813</v>
      </c>
    </row>
    <row r="44" spans="1:254" x14ac:dyDescent="0.25">
      <c r="B44" t="s">
        <v>814</v>
      </c>
      <c r="C44" t="s">
        <v>822</v>
      </c>
      <c r="D44" s="29">
        <f>(C41+F41+I41+L41)/4</f>
        <v>0</v>
      </c>
      <c r="E44">
        <f>D44/100*25</f>
        <v>0</v>
      </c>
    </row>
    <row r="45" spans="1:254" x14ac:dyDescent="0.25">
      <c r="B45" t="s">
        <v>815</v>
      </c>
      <c r="C45" t="s">
        <v>822</v>
      </c>
      <c r="D45" s="29">
        <f>(D41+G41+J41+M41)/4</f>
        <v>0</v>
      </c>
      <c r="E45">
        <f t="shared" ref="E45:E46" si="7">D45/100*25</f>
        <v>0</v>
      </c>
    </row>
    <row r="46" spans="1:254" x14ac:dyDescent="0.25">
      <c r="B46" t="s">
        <v>816</v>
      </c>
      <c r="C46" t="s">
        <v>822</v>
      </c>
      <c r="D46" s="29">
        <f>(E41+H41+K41+N41)/4</f>
        <v>0</v>
      </c>
      <c r="E46">
        <f t="shared" si="7"/>
        <v>0</v>
      </c>
    </row>
    <row r="47" spans="1:254" x14ac:dyDescent="0.25">
      <c r="D47" s="24">
        <f>SUM(D44:D46)</f>
        <v>0</v>
      </c>
      <c r="E47" s="25">
        <f>SUM(E44:E46)</f>
        <v>0</v>
      </c>
    </row>
    <row r="48" spans="1:254" x14ac:dyDescent="0.25">
      <c r="B48" t="s">
        <v>814</v>
      </c>
      <c r="C48" t="s">
        <v>823</v>
      </c>
      <c r="D48" s="29">
        <f>(O41+R41+U41+X41+AA41+AD41+AG41+AJ41)/8</f>
        <v>0</v>
      </c>
      <c r="E48" s="18">
        <f t="shared" ref="E48:E62" si="8">D48/100*25</f>
        <v>0</v>
      </c>
    </row>
    <row r="49" spans="2:5" x14ac:dyDescent="0.25">
      <c r="B49" t="s">
        <v>815</v>
      </c>
      <c r="C49" t="s">
        <v>823</v>
      </c>
      <c r="D49" s="29">
        <f>(P41+S41+V41+Y41+AB41+AE41+AH41+AK41)/8</f>
        <v>0</v>
      </c>
      <c r="E49" s="18">
        <f t="shared" si="8"/>
        <v>0</v>
      </c>
    </row>
    <row r="50" spans="2:5" x14ac:dyDescent="0.25">
      <c r="B50" t="s">
        <v>816</v>
      </c>
      <c r="C50" t="s">
        <v>823</v>
      </c>
      <c r="D50" s="29">
        <f>(Q41+T41+W41+Z41+AC41+AF41+AI41+AL41)/8</f>
        <v>0</v>
      </c>
      <c r="E50" s="18">
        <f t="shared" si="8"/>
        <v>0</v>
      </c>
    </row>
    <row r="51" spans="2:5" x14ac:dyDescent="0.25">
      <c r="D51" s="24">
        <f>SUM(D48:D50)</f>
        <v>0</v>
      </c>
      <c r="E51" s="24">
        <f>SUM(E48:E50)</f>
        <v>0</v>
      </c>
    </row>
    <row r="52" spans="2:5" x14ac:dyDescent="0.25">
      <c r="B52" t="s">
        <v>814</v>
      </c>
      <c r="C52" t="s">
        <v>824</v>
      </c>
      <c r="D52" s="29">
        <f>(AM41+AP41+AS41+AV41)/4</f>
        <v>0</v>
      </c>
      <c r="E52">
        <f t="shared" si="8"/>
        <v>0</v>
      </c>
    </row>
    <row r="53" spans="2:5" x14ac:dyDescent="0.25">
      <c r="B53" t="s">
        <v>815</v>
      </c>
      <c r="C53" t="s">
        <v>824</v>
      </c>
      <c r="D53" s="29">
        <f>(AN41+AQ41+AT41+AW41)/4</f>
        <v>0</v>
      </c>
      <c r="E53">
        <f t="shared" si="8"/>
        <v>0</v>
      </c>
    </row>
    <row r="54" spans="2:5" x14ac:dyDescent="0.25">
      <c r="B54" t="s">
        <v>816</v>
      </c>
      <c r="C54" t="s">
        <v>824</v>
      </c>
      <c r="D54" s="29">
        <f>(AO41+AR41+AU41+AX41)/4</f>
        <v>0</v>
      </c>
      <c r="E54">
        <f t="shared" si="8"/>
        <v>0</v>
      </c>
    </row>
    <row r="55" spans="2:5" x14ac:dyDescent="0.25">
      <c r="D55" s="24">
        <f>SUM(D52:D54)</f>
        <v>0</v>
      </c>
      <c r="E55" s="25">
        <f>SUM(E52:E54)</f>
        <v>0</v>
      </c>
    </row>
    <row r="56" spans="2:5" x14ac:dyDescent="0.25">
      <c r="B56" t="s">
        <v>814</v>
      </c>
      <c r="C56" t="s">
        <v>825</v>
      </c>
      <c r="D56" s="29">
        <f>(AY41+BB41+BE41+BH41+BK41+BN41+BQ41+BT41+BW41+BZ41+CC41+CF41+CI41+CL41+CO41+CR41+CU41+CX41+DA41+DD41)/20</f>
        <v>0</v>
      </c>
      <c r="E56">
        <f t="shared" si="8"/>
        <v>0</v>
      </c>
    </row>
    <row r="57" spans="2:5" x14ac:dyDescent="0.25">
      <c r="B57" t="s">
        <v>815</v>
      </c>
      <c r="C57" t="s">
        <v>825</v>
      </c>
      <c r="D57" s="29">
        <f>(AZ41+BC41+BF41+BI41+BL41+BO41+BR41+BU41+BX41+CA41+CD41+CG41+CJ41+CM41+CP41+CS41+CV41+CY41+DB41+DE41)/20</f>
        <v>0</v>
      </c>
      <c r="E57">
        <f t="shared" si="8"/>
        <v>0</v>
      </c>
    </row>
    <row r="58" spans="2:5" x14ac:dyDescent="0.25">
      <c r="B58" t="s">
        <v>816</v>
      </c>
      <c r="C58" t="s">
        <v>825</v>
      </c>
      <c r="D58" s="29">
        <f>(BA41+BD41+BG41+BJ41+BM41+BP41+BS41+BV41+BY41+CB41+CE41+CH41+CK41+CN41+CQ41+CT41+CW41+CZ41+DC41+DF41)/20</f>
        <v>0</v>
      </c>
      <c r="E58">
        <f t="shared" si="8"/>
        <v>0</v>
      </c>
    </row>
    <row r="59" spans="2:5" x14ac:dyDescent="0.25">
      <c r="D59" s="25">
        <f>SUM(D56:D58)</f>
        <v>0</v>
      </c>
      <c r="E59" s="25">
        <f>SUM(E56:E58)</f>
        <v>0</v>
      </c>
    </row>
    <row r="60" spans="2:5" x14ac:dyDescent="0.25">
      <c r="B60" t="s">
        <v>814</v>
      </c>
      <c r="C60" t="s">
        <v>826</v>
      </c>
      <c r="D60" s="29">
        <f>(DG41+DJ41+DM41+DP41)/4</f>
        <v>0</v>
      </c>
      <c r="E60">
        <f t="shared" si="8"/>
        <v>0</v>
      </c>
    </row>
    <row r="61" spans="2:5" x14ac:dyDescent="0.25">
      <c r="B61" t="s">
        <v>815</v>
      </c>
      <c r="C61" t="s">
        <v>826</v>
      </c>
      <c r="D61" s="29">
        <f>(DH41+DK41+DN41+DQ41)/4</f>
        <v>0</v>
      </c>
      <c r="E61">
        <f t="shared" si="8"/>
        <v>0</v>
      </c>
    </row>
    <row r="62" spans="2:5" x14ac:dyDescent="0.25">
      <c r="B62" t="s">
        <v>816</v>
      </c>
      <c r="C62" t="s">
        <v>826</v>
      </c>
      <c r="D62" s="29">
        <f>(DI41+DL41+DO41+DR41)/4</f>
        <v>0</v>
      </c>
      <c r="E62">
        <f t="shared" si="8"/>
        <v>0</v>
      </c>
    </row>
    <row r="63" spans="2:5" x14ac:dyDescent="0.25">
      <c r="D63" s="25">
        <f>SUM(D60:D62)</f>
        <v>0</v>
      </c>
      <c r="E63" s="25">
        <f>SUM(E60:E62)</f>
        <v>0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9"/>
  <sheetViews>
    <sheetView tabSelected="1" workbookViewId="0">
      <selection activeCell="V53" sqref="V53"/>
    </sheetView>
  </sheetViews>
  <sheetFormatPr defaultRowHeight="15" x14ac:dyDescent="0.25"/>
  <cols>
    <col min="2" max="2" width="30.28515625" customWidth="1"/>
    <col min="7" max="7" width="8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1436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59" t="s">
        <v>0</v>
      </c>
      <c r="B4" s="59" t="s">
        <v>1</v>
      </c>
      <c r="C4" s="60" t="s">
        <v>57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5" t="s">
        <v>2</v>
      </c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7"/>
      <c r="BK4" s="61" t="s">
        <v>88</v>
      </c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8" t="s">
        <v>115</v>
      </c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70"/>
      <c r="EW4" s="63" t="s">
        <v>138</v>
      </c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</row>
    <row r="5" spans="1:254" ht="15.75" customHeight="1" x14ac:dyDescent="0.25">
      <c r="A5" s="59"/>
      <c r="B5" s="59"/>
      <c r="C5" s="53" t="s">
        <v>58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 t="s">
        <v>56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1" t="s">
        <v>3</v>
      </c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 t="s">
        <v>331</v>
      </c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3" t="s">
        <v>332</v>
      </c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 t="s">
        <v>159</v>
      </c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49" t="s">
        <v>1023</v>
      </c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 t="s">
        <v>174</v>
      </c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71" t="s">
        <v>186</v>
      </c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49" t="s">
        <v>117</v>
      </c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51" t="s">
        <v>139</v>
      </c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</row>
    <row r="6" spans="1:254" ht="15.75" hidden="1" x14ac:dyDescent="0.25">
      <c r="A6" s="59"/>
      <c r="B6" s="59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59"/>
      <c r="B7" s="59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59"/>
      <c r="B8" s="59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59"/>
      <c r="B9" s="59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59"/>
      <c r="B10" s="59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59"/>
      <c r="B11" s="59"/>
      <c r="C11" s="53" t="s">
        <v>280</v>
      </c>
      <c r="D11" s="53" t="s">
        <v>5</v>
      </c>
      <c r="E11" s="53" t="s">
        <v>6</v>
      </c>
      <c r="F11" s="53" t="s">
        <v>319</v>
      </c>
      <c r="G11" s="53" t="s">
        <v>7</v>
      </c>
      <c r="H11" s="53" t="s">
        <v>8</v>
      </c>
      <c r="I11" s="53" t="s">
        <v>281</v>
      </c>
      <c r="J11" s="53" t="s">
        <v>9</v>
      </c>
      <c r="K11" s="53" t="s">
        <v>10</v>
      </c>
      <c r="L11" s="53" t="s">
        <v>282</v>
      </c>
      <c r="M11" s="53" t="s">
        <v>9</v>
      </c>
      <c r="N11" s="53" t="s">
        <v>10</v>
      </c>
      <c r="O11" s="53" t="s">
        <v>283</v>
      </c>
      <c r="P11" s="53" t="s">
        <v>11</v>
      </c>
      <c r="Q11" s="53" t="s">
        <v>4</v>
      </c>
      <c r="R11" s="53" t="s">
        <v>284</v>
      </c>
      <c r="S11" s="53"/>
      <c r="T11" s="53"/>
      <c r="U11" s="53" t="s">
        <v>982</v>
      </c>
      <c r="V11" s="53"/>
      <c r="W11" s="53"/>
      <c r="X11" s="53" t="s">
        <v>983</v>
      </c>
      <c r="Y11" s="53"/>
      <c r="Z11" s="53"/>
      <c r="AA11" s="51" t="s">
        <v>984</v>
      </c>
      <c r="AB11" s="51"/>
      <c r="AC11" s="51"/>
      <c r="AD11" s="53" t="s">
        <v>285</v>
      </c>
      <c r="AE11" s="53"/>
      <c r="AF11" s="53"/>
      <c r="AG11" s="53" t="s">
        <v>286</v>
      </c>
      <c r="AH11" s="53"/>
      <c r="AI11" s="53"/>
      <c r="AJ11" s="51" t="s">
        <v>287</v>
      </c>
      <c r="AK11" s="51"/>
      <c r="AL11" s="51"/>
      <c r="AM11" s="53" t="s">
        <v>288</v>
      </c>
      <c r="AN11" s="53"/>
      <c r="AO11" s="53"/>
      <c r="AP11" s="53" t="s">
        <v>289</v>
      </c>
      <c r="AQ11" s="53"/>
      <c r="AR11" s="53"/>
      <c r="AS11" s="53" t="s">
        <v>290</v>
      </c>
      <c r="AT11" s="53"/>
      <c r="AU11" s="53"/>
      <c r="AV11" s="53" t="s">
        <v>291</v>
      </c>
      <c r="AW11" s="53"/>
      <c r="AX11" s="53"/>
      <c r="AY11" s="53" t="s">
        <v>320</v>
      </c>
      <c r="AZ11" s="53"/>
      <c r="BA11" s="53"/>
      <c r="BB11" s="53" t="s">
        <v>292</v>
      </c>
      <c r="BC11" s="53"/>
      <c r="BD11" s="53"/>
      <c r="BE11" s="53" t="s">
        <v>1006</v>
      </c>
      <c r="BF11" s="53"/>
      <c r="BG11" s="53"/>
      <c r="BH11" s="53" t="s">
        <v>293</v>
      </c>
      <c r="BI11" s="53"/>
      <c r="BJ11" s="53"/>
      <c r="BK11" s="51" t="s">
        <v>294</v>
      </c>
      <c r="BL11" s="51"/>
      <c r="BM11" s="51"/>
      <c r="BN11" s="51" t="s">
        <v>321</v>
      </c>
      <c r="BO11" s="51"/>
      <c r="BP11" s="51"/>
      <c r="BQ11" s="51" t="s">
        <v>295</v>
      </c>
      <c r="BR11" s="51"/>
      <c r="BS11" s="51"/>
      <c r="BT11" s="51" t="s">
        <v>296</v>
      </c>
      <c r="BU11" s="51"/>
      <c r="BV11" s="51"/>
      <c r="BW11" s="51" t="s">
        <v>297</v>
      </c>
      <c r="BX11" s="51"/>
      <c r="BY11" s="51"/>
      <c r="BZ11" s="51" t="s">
        <v>298</v>
      </c>
      <c r="CA11" s="51"/>
      <c r="CB11" s="51"/>
      <c r="CC11" s="51" t="s">
        <v>322</v>
      </c>
      <c r="CD11" s="51"/>
      <c r="CE11" s="51"/>
      <c r="CF11" s="51" t="s">
        <v>299</v>
      </c>
      <c r="CG11" s="51"/>
      <c r="CH11" s="51"/>
      <c r="CI11" s="51" t="s">
        <v>300</v>
      </c>
      <c r="CJ11" s="51"/>
      <c r="CK11" s="51"/>
      <c r="CL11" s="51" t="s">
        <v>301</v>
      </c>
      <c r="CM11" s="51"/>
      <c r="CN11" s="51"/>
      <c r="CO11" s="51" t="s">
        <v>302</v>
      </c>
      <c r="CP11" s="51"/>
      <c r="CQ11" s="51"/>
      <c r="CR11" s="51" t="s">
        <v>303</v>
      </c>
      <c r="CS11" s="51"/>
      <c r="CT11" s="51"/>
      <c r="CU11" s="51" t="s">
        <v>304</v>
      </c>
      <c r="CV11" s="51"/>
      <c r="CW11" s="51"/>
      <c r="CX11" s="51" t="s">
        <v>305</v>
      </c>
      <c r="CY11" s="51"/>
      <c r="CZ11" s="51"/>
      <c r="DA11" s="51" t="s">
        <v>306</v>
      </c>
      <c r="DB11" s="51"/>
      <c r="DC11" s="51"/>
      <c r="DD11" s="51" t="s">
        <v>307</v>
      </c>
      <c r="DE11" s="51"/>
      <c r="DF11" s="51"/>
      <c r="DG11" s="51" t="s">
        <v>323</v>
      </c>
      <c r="DH11" s="51"/>
      <c r="DI11" s="51"/>
      <c r="DJ11" s="51" t="s">
        <v>308</v>
      </c>
      <c r="DK11" s="51"/>
      <c r="DL11" s="51"/>
      <c r="DM11" s="51" t="s">
        <v>309</v>
      </c>
      <c r="DN11" s="51"/>
      <c r="DO11" s="51"/>
      <c r="DP11" s="51" t="s">
        <v>310</v>
      </c>
      <c r="DQ11" s="51"/>
      <c r="DR11" s="51"/>
      <c r="DS11" s="51" t="s">
        <v>311</v>
      </c>
      <c r="DT11" s="51"/>
      <c r="DU11" s="51"/>
      <c r="DV11" s="51" t="s">
        <v>312</v>
      </c>
      <c r="DW11" s="51"/>
      <c r="DX11" s="51"/>
      <c r="DY11" s="51" t="s">
        <v>313</v>
      </c>
      <c r="DZ11" s="51"/>
      <c r="EA11" s="51"/>
      <c r="EB11" s="51" t="s">
        <v>314</v>
      </c>
      <c r="EC11" s="51"/>
      <c r="ED11" s="51"/>
      <c r="EE11" s="51" t="s">
        <v>324</v>
      </c>
      <c r="EF11" s="51"/>
      <c r="EG11" s="51"/>
      <c r="EH11" s="51" t="s">
        <v>325</v>
      </c>
      <c r="EI11" s="51"/>
      <c r="EJ11" s="51"/>
      <c r="EK11" s="51" t="s">
        <v>326</v>
      </c>
      <c r="EL11" s="51"/>
      <c r="EM11" s="51"/>
      <c r="EN11" s="51" t="s">
        <v>327</v>
      </c>
      <c r="EO11" s="51"/>
      <c r="EP11" s="51"/>
      <c r="EQ11" s="51" t="s">
        <v>328</v>
      </c>
      <c r="ER11" s="51"/>
      <c r="ES11" s="51"/>
      <c r="ET11" s="51" t="s">
        <v>329</v>
      </c>
      <c r="EU11" s="51"/>
      <c r="EV11" s="51"/>
      <c r="EW11" s="51" t="s">
        <v>315</v>
      </c>
      <c r="EX11" s="51"/>
      <c r="EY11" s="51"/>
      <c r="EZ11" s="51" t="s">
        <v>330</v>
      </c>
      <c r="FA11" s="51"/>
      <c r="FB11" s="51"/>
      <c r="FC11" s="51" t="s">
        <v>316</v>
      </c>
      <c r="FD11" s="51"/>
      <c r="FE11" s="51"/>
      <c r="FF11" s="51" t="s">
        <v>317</v>
      </c>
      <c r="FG11" s="51"/>
      <c r="FH11" s="51"/>
      <c r="FI11" s="51" t="s">
        <v>318</v>
      </c>
      <c r="FJ11" s="51"/>
      <c r="FK11" s="51"/>
    </row>
    <row r="12" spans="1:254" ht="79.5" customHeight="1" x14ac:dyDescent="0.25">
      <c r="A12" s="59"/>
      <c r="B12" s="59"/>
      <c r="C12" s="58" t="s">
        <v>964</v>
      </c>
      <c r="D12" s="58"/>
      <c r="E12" s="58"/>
      <c r="F12" s="58" t="s">
        <v>968</v>
      </c>
      <c r="G12" s="58"/>
      <c r="H12" s="58"/>
      <c r="I12" s="58" t="s">
        <v>972</v>
      </c>
      <c r="J12" s="58"/>
      <c r="K12" s="58"/>
      <c r="L12" s="58" t="s">
        <v>976</v>
      </c>
      <c r="M12" s="58"/>
      <c r="N12" s="58"/>
      <c r="O12" s="58" t="s">
        <v>978</v>
      </c>
      <c r="P12" s="58"/>
      <c r="Q12" s="58"/>
      <c r="R12" s="58" t="s">
        <v>981</v>
      </c>
      <c r="S12" s="58"/>
      <c r="T12" s="58"/>
      <c r="U12" s="58" t="s">
        <v>338</v>
      </c>
      <c r="V12" s="58"/>
      <c r="W12" s="58"/>
      <c r="X12" s="58" t="s">
        <v>341</v>
      </c>
      <c r="Y12" s="58"/>
      <c r="Z12" s="58"/>
      <c r="AA12" s="58" t="s">
        <v>985</v>
      </c>
      <c r="AB12" s="58"/>
      <c r="AC12" s="58"/>
      <c r="AD12" s="58" t="s">
        <v>989</v>
      </c>
      <c r="AE12" s="58"/>
      <c r="AF12" s="58"/>
      <c r="AG12" s="58" t="s">
        <v>990</v>
      </c>
      <c r="AH12" s="58"/>
      <c r="AI12" s="58"/>
      <c r="AJ12" s="58" t="s">
        <v>994</v>
      </c>
      <c r="AK12" s="58"/>
      <c r="AL12" s="58"/>
      <c r="AM12" s="58" t="s">
        <v>998</v>
      </c>
      <c r="AN12" s="58"/>
      <c r="AO12" s="58"/>
      <c r="AP12" s="58" t="s">
        <v>1002</v>
      </c>
      <c r="AQ12" s="58"/>
      <c r="AR12" s="58"/>
      <c r="AS12" s="58" t="s">
        <v>1003</v>
      </c>
      <c r="AT12" s="58"/>
      <c r="AU12" s="58"/>
      <c r="AV12" s="58" t="s">
        <v>1007</v>
      </c>
      <c r="AW12" s="58"/>
      <c r="AX12" s="58"/>
      <c r="AY12" s="58" t="s">
        <v>1008</v>
      </c>
      <c r="AZ12" s="58"/>
      <c r="BA12" s="58"/>
      <c r="BB12" s="58" t="s">
        <v>1009</v>
      </c>
      <c r="BC12" s="58"/>
      <c r="BD12" s="58"/>
      <c r="BE12" s="58" t="s">
        <v>1010</v>
      </c>
      <c r="BF12" s="58"/>
      <c r="BG12" s="58"/>
      <c r="BH12" s="58" t="s">
        <v>1011</v>
      </c>
      <c r="BI12" s="58"/>
      <c r="BJ12" s="58"/>
      <c r="BK12" s="58" t="s">
        <v>357</v>
      </c>
      <c r="BL12" s="58"/>
      <c r="BM12" s="58"/>
      <c r="BN12" s="58" t="s">
        <v>359</v>
      </c>
      <c r="BO12" s="58"/>
      <c r="BP12" s="58"/>
      <c r="BQ12" s="58" t="s">
        <v>1015</v>
      </c>
      <c r="BR12" s="58"/>
      <c r="BS12" s="58"/>
      <c r="BT12" s="58" t="s">
        <v>1016</v>
      </c>
      <c r="BU12" s="58"/>
      <c r="BV12" s="58"/>
      <c r="BW12" s="58" t="s">
        <v>1017</v>
      </c>
      <c r="BX12" s="58"/>
      <c r="BY12" s="58"/>
      <c r="BZ12" s="58" t="s">
        <v>1018</v>
      </c>
      <c r="CA12" s="58"/>
      <c r="CB12" s="58"/>
      <c r="CC12" s="58" t="s">
        <v>369</v>
      </c>
      <c r="CD12" s="58"/>
      <c r="CE12" s="58"/>
      <c r="CF12" s="72" t="s">
        <v>372</v>
      </c>
      <c r="CG12" s="72"/>
      <c r="CH12" s="72"/>
      <c r="CI12" s="58" t="s">
        <v>376</v>
      </c>
      <c r="CJ12" s="58"/>
      <c r="CK12" s="58"/>
      <c r="CL12" s="58" t="s">
        <v>1329</v>
      </c>
      <c r="CM12" s="58"/>
      <c r="CN12" s="58"/>
      <c r="CO12" s="58" t="s">
        <v>382</v>
      </c>
      <c r="CP12" s="58"/>
      <c r="CQ12" s="58"/>
      <c r="CR12" s="72" t="s">
        <v>385</v>
      </c>
      <c r="CS12" s="72"/>
      <c r="CT12" s="72"/>
      <c r="CU12" s="58" t="s">
        <v>388</v>
      </c>
      <c r="CV12" s="58"/>
      <c r="CW12" s="58"/>
      <c r="CX12" s="58" t="s">
        <v>390</v>
      </c>
      <c r="CY12" s="58"/>
      <c r="CZ12" s="58"/>
      <c r="DA12" s="58" t="s">
        <v>394</v>
      </c>
      <c r="DB12" s="58"/>
      <c r="DC12" s="58"/>
      <c r="DD12" s="72" t="s">
        <v>398</v>
      </c>
      <c r="DE12" s="72"/>
      <c r="DF12" s="72"/>
      <c r="DG12" s="72" t="s">
        <v>400</v>
      </c>
      <c r="DH12" s="72"/>
      <c r="DI12" s="72"/>
      <c r="DJ12" s="72" t="s">
        <v>404</v>
      </c>
      <c r="DK12" s="72"/>
      <c r="DL12" s="72"/>
      <c r="DM12" s="72" t="s">
        <v>408</v>
      </c>
      <c r="DN12" s="72"/>
      <c r="DO12" s="72"/>
      <c r="DP12" s="72" t="s">
        <v>412</v>
      </c>
      <c r="DQ12" s="72"/>
      <c r="DR12" s="72"/>
      <c r="DS12" s="72" t="s">
        <v>415</v>
      </c>
      <c r="DT12" s="72"/>
      <c r="DU12" s="72"/>
      <c r="DV12" s="72" t="s">
        <v>418</v>
      </c>
      <c r="DW12" s="72"/>
      <c r="DX12" s="72"/>
      <c r="DY12" s="72" t="s">
        <v>422</v>
      </c>
      <c r="DZ12" s="72"/>
      <c r="EA12" s="72"/>
      <c r="EB12" s="72" t="s">
        <v>424</v>
      </c>
      <c r="EC12" s="72"/>
      <c r="ED12" s="72"/>
      <c r="EE12" s="72" t="s">
        <v>1027</v>
      </c>
      <c r="EF12" s="72"/>
      <c r="EG12" s="72"/>
      <c r="EH12" s="72" t="s">
        <v>426</v>
      </c>
      <c r="EI12" s="72"/>
      <c r="EJ12" s="72"/>
      <c r="EK12" s="72" t="s">
        <v>428</v>
      </c>
      <c r="EL12" s="72"/>
      <c r="EM12" s="72"/>
      <c r="EN12" s="72" t="s">
        <v>1036</v>
      </c>
      <c r="EO12" s="72"/>
      <c r="EP12" s="72"/>
      <c r="EQ12" s="72" t="s">
        <v>1038</v>
      </c>
      <c r="ER12" s="72"/>
      <c r="ES12" s="72"/>
      <c r="ET12" s="72" t="s">
        <v>430</v>
      </c>
      <c r="EU12" s="72"/>
      <c r="EV12" s="72"/>
      <c r="EW12" s="72" t="s">
        <v>431</v>
      </c>
      <c r="EX12" s="72"/>
      <c r="EY12" s="72"/>
      <c r="EZ12" s="72" t="s">
        <v>1042</v>
      </c>
      <c r="FA12" s="72"/>
      <c r="FB12" s="72"/>
      <c r="FC12" s="72" t="s">
        <v>1046</v>
      </c>
      <c r="FD12" s="72"/>
      <c r="FE12" s="72"/>
      <c r="FF12" s="72" t="s">
        <v>1048</v>
      </c>
      <c r="FG12" s="72"/>
      <c r="FH12" s="72"/>
      <c r="FI12" s="72" t="s">
        <v>1052</v>
      </c>
      <c r="FJ12" s="72"/>
      <c r="FK12" s="72"/>
    </row>
    <row r="13" spans="1:254" ht="180" x14ac:dyDescent="0.25">
      <c r="A13" s="59"/>
      <c r="B13" s="59"/>
      <c r="C13" s="21" t="s">
        <v>966</v>
      </c>
      <c r="D13" s="21" t="s">
        <v>965</v>
      </c>
      <c r="E13" s="21" t="s">
        <v>967</v>
      </c>
      <c r="F13" s="21" t="s">
        <v>969</v>
      </c>
      <c r="G13" s="21" t="s">
        <v>970</v>
      </c>
      <c r="H13" s="21" t="s">
        <v>971</v>
      </c>
      <c r="I13" s="21" t="s">
        <v>973</v>
      </c>
      <c r="J13" s="21" t="s">
        <v>974</v>
      </c>
      <c r="K13" s="21" t="s">
        <v>975</v>
      </c>
      <c r="L13" s="21" t="s">
        <v>977</v>
      </c>
      <c r="M13" s="21" t="s">
        <v>335</v>
      </c>
      <c r="N13" s="21" t="s">
        <v>194</v>
      </c>
      <c r="O13" s="21" t="s">
        <v>979</v>
      </c>
      <c r="P13" s="21" t="s">
        <v>980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986</v>
      </c>
      <c r="AB13" s="21" t="s">
        <v>987</v>
      </c>
      <c r="AC13" s="21" t="s">
        <v>988</v>
      </c>
      <c r="AD13" s="21" t="s">
        <v>84</v>
      </c>
      <c r="AE13" s="21" t="s">
        <v>348</v>
      </c>
      <c r="AF13" s="21" t="s">
        <v>86</v>
      </c>
      <c r="AG13" s="21" t="s">
        <v>991</v>
      </c>
      <c r="AH13" s="21" t="s">
        <v>992</v>
      </c>
      <c r="AI13" s="21" t="s">
        <v>993</v>
      </c>
      <c r="AJ13" s="21" t="s">
        <v>995</v>
      </c>
      <c r="AK13" s="21" t="s">
        <v>996</v>
      </c>
      <c r="AL13" s="21" t="s">
        <v>997</v>
      </c>
      <c r="AM13" s="21" t="s">
        <v>999</v>
      </c>
      <c r="AN13" s="21" t="s">
        <v>1000</v>
      </c>
      <c r="AO13" s="21" t="s">
        <v>1001</v>
      </c>
      <c r="AP13" s="21" t="s">
        <v>216</v>
      </c>
      <c r="AQ13" s="21" t="s">
        <v>217</v>
      </c>
      <c r="AR13" s="21" t="s">
        <v>205</v>
      </c>
      <c r="AS13" s="21" t="s">
        <v>1004</v>
      </c>
      <c r="AT13" s="21" t="s">
        <v>350</v>
      </c>
      <c r="AU13" s="21" t="s">
        <v>1005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1012</v>
      </c>
      <c r="BO13" s="21" t="s">
        <v>1013</v>
      </c>
      <c r="BP13" s="21" t="s">
        <v>1014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1019</v>
      </c>
      <c r="CN13" s="21" t="s">
        <v>1020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1021</v>
      </c>
      <c r="CW13" s="21" t="s">
        <v>1022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1341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1024</v>
      </c>
      <c r="EB13" s="22" t="s">
        <v>425</v>
      </c>
      <c r="EC13" s="22" t="s">
        <v>1025</v>
      </c>
      <c r="ED13" s="22" t="s">
        <v>1026</v>
      </c>
      <c r="EE13" s="22" t="s">
        <v>1028</v>
      </c>
      <c r="EF13" s="22" t="s">
        <v>1029</v>
      </c>
      <c r="EG13" s="22" t="s">
        <v>1030</v>
      </c>
      <c r="EH13" s="22" t="s">
        <v>73</v>
      </c>
      <c r="EI13" s="22" t="s">
        <v>1031</v>
      </c>
      <c r="EJ13" s="22" t="s">
        <v>75</v>
      </c>
      <c r="EK13" s="22" t="s">
        <v>1032</v>
      </c>
      <c r="EL13" s="22" t="s">
        <v>1033</v>
      </c>
      <c r="EM13" s="22" t="s">
        <v>1034</v>
      </c>
      <c r="EN13" s="22" t="s">
        <v>1035</v>
      </c>
      <c r="EO13" s="22" t="s">
        <v>1037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1041</v>
      </c>
      <c r="EU13" s="22" t="s">
        <v>1039</v>
      </c>
      <c r="EV13" s="22" t="s">
        <v>1040</v>
      </c>
      <c r="EW13" s="22" t="s">
        <v>433</v>
      </c>
      <c r="EX13" s="22" t="s">
        <v>432</v>
      </c>
      <c r="EY13" s="22" t="s">
        <v>207</v>
      </c>
      <c r="EZ13" s="22" t="s">
        <v>1043</v>
      </c>
      <c r="FA13" s="22" t="s">
        <v>1044</v>
      </c>
      <c r="FB13" s="22" t="s">
        <v>1045</v>
      </c>
      <c r="FC13" s="22" t="s">
        <v>336</v>
      </c>
      <c r="FD13" s="22" t="s">
        <v>1047</v>
      </c>
      <c r="FE13" s="22" t="s">
        <v>274</v>
      </c>
      <c r="FF13" s="22" t="s">
        <v>1049</v>
      </c>
      <c r="FG13" s="22" t="s">
        <v>1050</v>
      </c>
      <c r="FH13" s="22" t="s">
        <v>1051</v>
      </c>
      <c r="FI13" s="22" t="s">
        <v>1053</v>
      </c>
      <c r="FJ13" s="22" t="s">
        <v>1054</v>
      </c>
      <c r="FK13" s="22" t="s">
        <v>1055</v>
      </c>
    </row>
    <row r="14" spans="1:254" ht="15.75" x14ac:dyDescent="0.25">
      <c r="A14" s="23">
        <v>1</v>
      </c>
      <c r="B14" s="1" t="s">
        <v>1411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</row>
    <row r="15" spans="1:254" ht="15.75" x14ac:dyDescent="0.25">
      <c r="A15" s="2">
        <v>2</v>
      </c>
      <c r="B15" s="1" t="s">
        <v>1412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 x14ac:dyDescent="0.25">
      <c r="A16" s="2">
        <v>3</v>
      </c>
      <c r="B16" s="1" t="s">
        <v>1413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 x14ac:dyDescent="0.25">
      <c r="A17" s="2">
        <v>4</v>
      </c>
      <c r="B17" s="1" t="s">
        <v>1414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 x14ac:dyDescent="0.25">
      <c r="A18" s="2">
        <v>5</v>
      </c>
      <c r="B18" s="1" t="s">
        <v>1415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 x14ac:dyDescent="0.25">
      <c r="A19" s="2">
        <v>6</v>
      </c>
      <c r="B19" s="1" t="s">
        <v>1416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 x14ac:dyDescent="0.25">
      <c r="A20" s="2">
        <v>7</v>
      </c>
      <c r="B20" s="1" t="s">
        <v>1417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x14ac:dyDescent="0.25">
      <c r="A21" s="3">
        <v>8</v>
      </c>
      <c r="B21" s="33" t="s">
        <v>1418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x14ac:dyDescent="0.25">
      <c r="A22" s="3">
        <v>9</v>
      </c>
      <c r="B22" s="33" t="s">
        <v>1419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254" x14ac:dyDescent="0.25">
      <c r="A23" s="3">
        <v>10</v>
      </c>
      <c r="B23" s="33" t="s">
        <v>1420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75" x14ac:dyDescent="0.25">
      <c r="A24" s="3">
        <v>11</v>
      </c>
      <c r="B24" s="33" t="s">
        <v>1421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</row>
    <row r="25" spans="1:254" ht="15.75" x14ac:dyDescent="0.25">
      <c r="A25" s="3">
        <v>12</v>
      </c>
      <c r="B25" s="33" t="s">
        <v>1422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 x14ac:dyDescent="0.25">
      <c r="A26" s="3">
        <v>13</v>
      </c>
      <c r="B26" s="33" t="s">
        <v>1423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 x14ac:dyDescent="0.25">
      <c r="A27" s="3">
        <v>14</v>
      </c>
      <c r="B27" s="33" t="s">
        <v>1424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 x14ac:dyDescent="0.25">
      <c r="A28" s="3">
        <v>15</v>
      </c>
      <c r="B28" s="33" t="s">
        <v>1425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 x14ac:dyDescent="0.25">
      <c r="A29" s="3">
        <v>16</v>
      </c>
      <c r="B29" s="33" t="s">
        <v>1426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 x14ac:dyDescent="0.25">
      <c r="A30" s="3">
        <v>17</v>
      </c>
      <c r="B30" s="33" t="s">
        <v>1427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 x14ac:dyDescent="0.25">
      <c r="A31" s="3">
        <v>18</v>
      </c>
      <c r="B31" s="33" t="s">
        <v>1428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 x14ac:dyDescent="0.25">
      <c r="A32" s="3">
        <v>19</v>
      </c>
      <c r="B32" s="33" t="s">
        <v>1429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 x14ac:dyDescent="0.25">
      <c r="A33" s="3">
        <v>20</v>
      </c>
      <c r="B33" s="33" t="s">
        <v>1430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 x14ac:dyDescent="0.25">
      <c r="A34" s="3">
        <v>21</v>
      </c>
      <c r="B34" s="33" t="s">
        <v>1431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 x14ac:dyDescent="0.25">
      <c r="A35" s="3">
        <v>22</v>
      </c>
      <c r="B35" s="33" t="s">
        <v>1432</v>
      </c>
      <c r="C35" s="4"/>
      <c r="D35" s="4"/>
      <c r="E35" s="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x14ac:dyDescent="0.25">
      <c r="A36" s="3">
        <v>23</v>
      </c>
      <c r="B36" s="33" t="s">
        <v>1433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</row>
    <row r="37" spans="1:254" x14ac:dyDescent="0.25">
      <c r="A37" s="3">
        <v>24</v>
      </c>
      <c r="B37" s="33" t="s">
        <v>1434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254" x14ac:dyDescent="0.25">
      <c r="A38" s="3">
        <v>25</v>
      </c>
      <c r="B38" s="33" t="s">
        <v>1435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</row>
    <row r="39" spans="1:254" x14ac:dyDescent="0.25">
      <c r="A39" s="54" t="s">
        <v>278</v>
      </c>
      <c r="B39" s="55"/>
      <c r="C39" s="3">
        <f>SUM(C14:C38)</f>
        <v>0</v>
      </c>
      <c r="D39" s="3">
        <f t="shared" ref="D39:T39" si="0">SUM(D14:D38)</f>
        <v>12</v>
      </c>
      <c r="E39" s="3">
        <f t="shared" si="0"/>
        <v>13</v>
      </c>
      <c r="F39" s="3">
        <f t="shared" si="0"/>
        <v>0</v>
      </c>
      <c r="G39" s="3">
        <f t="shared" si="0"/>
        <v>12</v>
      </c>
      <c r="H39" s="3">
        <f t="shared" si="0"/>
        <v>13</v>
      </c>
      <c r="I39" s="3">
        <f t="shared" si="0"/>
        <v>0</v>
      </c>
      <c r="J39" s="3">
        <f t="shared" si="0"/>
        <v>12</v>
      </c>
      <c r="K39" s="3">
        <f t="shared" si="0"/>
        <v>13</v>
      </c>
      <c r="L39" s="3">
        <f t="shared" si="0"/>
        <v>0</v>
      </c>
      <c r="M39" s="3">
        <f t="shared" si="0"/>
        <v>12</v>
      </c>
      <c r="N39" s="3">
        <f t="shared" si="0"/>
        <v>13</v>
      </c>
      <c r="O39" s="3">
        <f t="shared" si="0"/>
        <v>0</v>
      </c>
      <c r="P39" s="3">
        <f t="shared" si="0"/>
        <v>12</v>
      </c>
      <c r="Q39" s="3">
        <f t="shared" si="0"/>
        <v>13</v>
      </c>
      <c r="R39" s="3">
        <f t="shared" si="0"/>
        <v>0</v>
      </c>
      <c r="S39" s="3">
        <f t="shared" si="0"/>
        <v>12</v>
      </c>
      <c r="T39" s="3">
        <f t="shared" si="0"/>
        <v>13</v>
      </c>
      <c r="U39" s="4">
        <v>0</v>
      </c>
      <c r="V39" s="4">
        <v>12</v>
      </c>
      <c r="W39" s="4">
        <v>13</v>
      </c>
      <c r="X39" s="4">
        <v>0</v>
      </c>
      <c r="Y39" s="4">
        <v>12</v>
      </c>
      <c r="Z39" s="4">
        <v>13</v>
      </c>
      <c r="AA39" s="4">
        <v>0</v>
      </c>
      <c r="AB39" s="4">
        <v>12</v>
      </c>
      <c r="AC39" s="4">
        <v>13</v>
      </c>
      <c r="AD39" s="4">
        <v>0</v>
      </c>
      <c r="AE39" s="4">
        <v>12</v>
      </c>
      <c r="AF39" s="4">
        <v>13</v>
      </c>
      <c r="AG39" s="4">
        <v>0</v>
      </c>
      <c r="AH39" s="4">
        <v>12</v>
      </c>
      <c r="AI39" s="4">
        <v>13</v>
      </c>
      <c r="AJ39" s="4">
        <v>0</v>
      </c>
      <c r="AK39" s="4">
        <v>12</v>
      </c>
      <c r="AL39" s="4">
        <v>13</v>
      </c>
      <c r="AM39" s="4">
        <v>0</v>
      </c>
      <c r="AN39" s="4">
        <v>12</v>
      </c>
      <c r="AO39" s="4">
        <v>13</v>
      </c>
      <c r="AP39" s="4">
        <v>0</v>
      </c>
      <c r="AQ39" s="4">
        <v>12</v>
      </c>
      <c r="AR39" s="4">
        <v>13</v>
      </c>
      <c r="AS39" s="4">
        <v>0</v>
      </c>
      <c r="AT39" s="4">
        <v>12</v>
      </c>
      <c r="AU39" s="4">
        <v>13</v>
      </c>
      <c r="AV39" s="4">
        <v>0</v>
      </c>
      <c r="AW39" s="4">
        <v>12</v>
      </c>
      <c r="AX39" s="4">
        <v>13</v>
      </c>
      <c r="AY39" s="4">
        <v>0</v>
      </c>
      <c r="AZ39" s="4">
        <v>12</v>
      </c>
      <c r="BA39" s="4">
        <v>13</v>
      </c>
      <c r="BB39" s="4">
        <v>0</v>
      </c>
      <c r="BC39" s="4">
        <v>12</v>
      </c>
      <c r="BD39" s="4">
        <v>13</v>
      </c>
      <c r="BE39" s="4">
        <v>0</v>
      </c>
      <c r="BF39" s="4">
        <v>12</v>
      </c>
      <c r="BG39" s="4">
        <v>13</v>
      </c>
      <c r="BH39" s="4">
        <v>0</v>
      </c>
      <c r="BI39" s="4">
        <v>12</v>
      </c>
      <c r="BJ39" s="4">
        <v>13</v>
      </c>
      <c r="BK39" s="4">
        <v>0</v>
      </c>
      <c r="BL39" s="4">
        <v>12</v>
      </c>
      <c r="BM39" s="4">
        <v>13</v>
      </c>
      <c r="BN39" s="4">
        <v>0</v>
      </c>
      <c r="BO39" s="4">
        <v>12</v>
      </c>
      <c r="BP39" s="4">
        <v>13</v>
      </c>
      <c r="BQ39" s="4">
        <v>0</v>
      </c>
      <c r="BR39" s="4">
        <v>12</v>
      </c>
      <c r="BS39" s="4">
        <v>13</v>
      </c>
      <c r="BT39" s="4">
        <v>0</v>
      </c>
      <c r="BU39" s="4">
        <v>12</v>
      </c>
      <c r="BV39" s="4">
        <v>13</v>
      </c>
      <c r="BW39" s="4">
        <v>0</v>
      </c>
      <c r="BX39" s="4">
        <v>12</v>
      </c>
      <c r="BY39" s="4">
        <v>13</v>
      </c>
      <c r="BZ39" s="4">
        <v>0</v>
      </c>
      <c r="CA39" s="4">
        <v>12</v>
      </c>
      <c r="CB39" s="4">
        <v>13</v>
      </c>
      <c r="CC39" s="4">
        <v>0</v>
      </c>
      <c r="CD39" s="4">
        <v>12</v>
      </c>
      <c r="CE39" s="4">
        <v>13</v>
      </c>
      <c r="CF39" s="4">
        <v>0</v>
      </c>
      <c r="CG39" s="4">
        <v>12</v>
      </c>
      <c r="CH39" s="4">
        <v>13</v>
      </c>
      <c r="CI39" s="4">
        <v>0</v>
      </c>
      <c r="CJ39" s="4">
        <v>12</v>
      </c>
      <c r="CK39" s="4">
        <v>13</v>
      </c>
      <c r="CL39" s="4">
        <v>0</v>
      </c>
      <c r="CM39" s="4">
        <v>12</v>
      </c>
      <c r="CN39" s="4">
        <v>13</v>
      </c>
      <c r="CO39" s="4">
        <v>0</v>
      </c>
      <c r="CP39" s="4">
        <v>12</v>
      </c>
      <c r="CQ39" s="4">
        <v>13</v>
      </c>
      <c r="CR39" s="4">
        <v>0</v>
      </c>
      <c r="CS39" s="4">
        <v>12</v>
      </c>
      <c r="CT39" s="4">
        <v>13</v>
      </c>
      <c r="CU39" s="4">
        <v>0</v>
      </c>
      <c r="CV39" s="4">
        <v>12</v>
      </c>
      <c r="CW39" s="4">
        <v>13</v>
      </c>
      <c r="CX39" s="4">
        <v>0</v>
      </c>
      <c r="CY39" s="4">
        <v>12</v>
      </c>
      <c r="CZ39" s="4">
        <v>13</v>
      </c>
      <c r="DA39" s="4">
        <v>0</v>
      </c>
      <c r="DB39" s="4">
        <v>12</v>
      </c>
      <c r="DC39" s="4">
        <v>13</v>
      </c>
      <c r="DD39" s="4">
        <v>0</v>
      </c>
      <c r="DE39" s="4">
        <v>12</v>
      </c>
      <c r="DF39" s="4">
        <v>13</v>
      </c>
      <c r="DG39" s="4">
        <v>0</v>
      </c>
      <c r="DH39" s="4">
        <v>12</v>
      </c>
      <c r="DI39" s="4">
        <v>13</v>
      </c>
      <c r="DJ39" s="4">
        <v>0</v>
      </c>
      <c r="DK39" s="4">
        <v>12</v>
      </c>
      <c r="DL39" s="4">
        <v>13</v>
      </c>
      <c r="DM39" s="4">
        <v>0</v>
      </c>
      <c r="DN39" s="4">
        <v>12</v>
      </c>
      <c r="DO39" s="4">
        <v>13</v>
      </c>
      <c r="DP39" s="4">
        <v>0</v>
      </c>
      <c r="DQ39" s="4">
        <v>12</v>
      </c>
      <c r="DR39" s="4">
        <v>13</v>
      </c>
      <c r="DS39" s="4">
        <v>0</v>
      </c>
      <c r="DT39" s="4">
        <v>12</v>
      </c>
      <c r="DU39" s="4">
        <v>13</v>
      </c>
      <c r="DV39" s="4">
        <v>0</v>
      </c>
      <c r="DW39" s="4">
        <v>12</v>
      </c>
      <c r="DX39" s="4">
        <v>13</v>
      </c>
      <c r="DY39" s="4">
        <v>0</v>
      </c>
      <c r="DZ39" s="4">
        <v>12</v>
      </c>
      <c r="EA39" s="4">
        <v>13</v>
      </c>
      <c r="EB39" s="4">
        <v>0</v>
      </c>
      <c r="EC39" s="4">
        <v>12</v>
      </c>
      <c r="ED39" s="4">
        <v>13</v>
      </c>
      <c r="EE39" s="4">
        <v>0</v>
      </c>
      <c r="EF39" s="4">
        <v>12</v>
      </c>
      <c r="EG39" s="4">
        <v>13</v>
      </c>
      <c r="EH39" s="4">
        <v>0</v>
      </c>
      <c r="EI39" s="4">
        <v>12</v>
      </c>
      <c r="EJ39" s="4">
        <v>13</v>
      </c>
      <c r="EK39" s="4">
        <v>0</v>
      </c>
      <c r="EL39" s="4">
        <v>12</v>
      </c>
      <c r="EM39" s="4">
        <v>13</v>
      </c>
      <c r="EN39" s="4">
        <v>0</v>
      </c>
      <c r="EO39" s="4">
        <v>12</v>
      </c>
      <c r="EP39" s="4">
        <v>13</v>
      </c>
      <c r="EQ39" s="4">
        <v>0</v>
      </c>
      <c r="ER39" s="4">
        <v>12</v>
      </c>
      <c r="ES39" s="4">
        <v>13</v>
      </c>
      <c r="ET39" s="4">
        <v>0</v>
      </c>
      <c r="EU39" s="4">
        <v>12</v>
      </c>
      <c r="EV39" s="4">
        <v>13</v>
      </c>
      <c r="EW39" s="4">
        <v>0</v>
      </c>
      <c r="EX39" s="4">
        <v>12</v>
      </c>
      <c r="EY39" s="4">
        <v>13</v>
      </c>
      <c r="EZ39" s="4">
        <v>0</v>
      </c>
      <c r="FA39" s="4">
        <v>12</v>
      </c>
      <c r="FB39" s="4">
        <v>13</v>
      </c>
      <c r="FC39" s="4">
        <v>0</v>
      </c>
      <c r="FD39" s="4">
        <v>12</v>
      </c>
      <c r="FE39" s="4">
        <v>13</v>
      </c>
      <c r="FF39" s="4">
        <v>0</v>
      </c>
      <c r="FG39" s="4">
        <v>12</v>
      </c>
      <c r="FH39" s="4">
        <v>13</v>
      </c>
      <c r="FI39" s="4">
        <v>0</v>
      </c>
      <c r="FJ39" s="4">
        <v>12</v>
      </c>
      <c r="FK39" s="4">
        <v>13</v>
      </c>
    </row>
    <row r="40" spans="1:254" ht="39" customHeight="1" x14ac:dyDescent="0.25">
      <c r="A40" s="56" t="s">
        <v>841</v>
      </c>
      <c r="B40" s="57"/>
      <c r="C40" s="10">
        <f>C39/25%</f>
        <v>0</v>
      </c>
      <c r="D40" s="10">
        <f t="shared" ref="D40:P40" si="1">D39/25%</f>
        <v>48</v>
      </c>
      <c r="E40" s="10">
        <f t="shared" si="1"/>
        <v>52</v>
      </c>
      <c r="F40" s="10">
        <f t="shared" si="1"/>
        <v>0</v>
      </c>
      <c r="G40" s="10">
        <f t="shared" si="1"/>
        <v>48</v>
      </c>
      <c r="H40" s="10">
        <f t="shared" si="1"/>
        <v>52</v>
      </c>
      <c r="I40" s="10">
        <f t="shared" si="1"/>
        <v>0</v>
      </c>
      <c r="J40" s="10">
        <f t="shared" si="1"/>
        <v>48</v>
      </c>
      <c r="K40" s="10">
        <f t="shared" si="1"/>
        <v>52</v>
      </c>
      <c r="L40" s="10">
        <f t="shared" si="1"/>
        <v>0</v>
      </c>
      <c r="M40" s="10">
        <f t="shared" si="1"/>
        <v>48</v>
      </c>
      <c r="N40" s="10">
        <f t="shared" si="1"/>
        <v>52</v>
      </c>
      <c r="O40" s="10">
        <f t="shared" si="1"/>
        <v>0</v>
      </c>
      <c r="P40" s="10">
        <f t="shared" si="1"/>
        <v>48</v>
      </c>
      <c r="Q40" s="10">
        <f>Q39/25%</f>
        <v>52</v>
      </c>
      <c r="R40" s="10">
        <f t="shared" ref="R40:T40" si="2">R39/25%</f>
        <v>0</v>
      </c>
      <c r="S40" s="10">
        <f t="shared" si="2"/>
        <v>48</v>
      </c>
      <c r="T40" s="10">
        <f t="shared" si="2"/>
        <v>52</v>
      </c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10"/>
      <c r="BO40" s="10">
        <f t="shared" ref="BO40:CI40" si="3">BO39/25%</f>
        <v>48</v>
      </c>
      <c r="BP40" s="10">
        <f t="shared" si="3"/>
        <v>52</v>
      </c>
      <c r="BQ40" s="10">
        <f t="shared" si="3"/>
        <v>0</v>
      </c>
      <c r="BR40" s="10">
        <f t="shared" si="3"/>
        <v>48</v>
      </c>
      <c r="BS40" s="10">
        <f t="shared" si="3"/>
        <v>52</v>
      </c>
      <c r="BT40" s="10">
        <f t="shared" si="3"/>
        <v>0</v>
      </c>
      <c r="BU40" s="10">
        <f t="shared" si="3"/>
        <v>48</v>
      </c>
      <c r="BV40" s="10">
        <f t="shared" si="3"/>
        <v>52</v>
      </c>
      <c r="BW40" s="10">
        <f t="shared" si="3"/>
        <v>0</v>
      </c>
      <c r="BX40" s="10">
        <f t="shared" si="3"/>
        <v>48</v>
      </c>
      <c r="BY40" s="10">
        <f t="shared" si="3"/>
        <v>52</v>
      </c>
      <c r="BZ40" s="10">
        <f t="shared" si="3"/>
        <v>0</v>
      </c>
      <c r="CA40" s="10">
        <f t="shared" si="3"/>
        <v>48</v>
      </c>
      <c r="CB40" s="10">
        <f t="shared" si="3"/>
        <v>52</v>
      </c>
      <c r="CC40" s="10">
        <f t="shared" si="3"/>
        <v>0</v>
      </c>
      <c r="CD40" s="10">
        <f t="shared" si="3"/>
        <v>48</v>
      </c>
      <c r="CE40" s="10">
        <f t="shared" si="3"/>
        <v>52</v>
      </c>
      <c r="CF40" s="10">
        <f t="shared" si="3"/>
        <v>0</v>
      </c>
      <c r="CG40" s="10">
        <f t="shared" si="3"/>
        <v>48</v>
      </c>
      <c r="CH40" s="10">
        <f t="shared" si="3"/>
        <v>52</v>
      </c>
      <c r="CI40" s="10">
        <f t="shared" si="3"/>
        <v>0</v>
      </c>
      <c r="CJ40" s="10">
        <f t="shared" ref="CJ40:DR40" si="4">CJ39/25%</f>
        <v>48</v>
      </c>
      <c r="CK40" s="10">
        <f t="shared" si="4"/>
        <v>52</v>
      </c>
      <c r="CL40" s="10">
        <f t="shared" si="4"/>
        <v>0</v>
      </c>
      <c r="CM40" s="10">
        <f t="shared" si="4"/>
        <v>48</v>
      </c>
      <c r="CN40" s="10">
        <f t="shared" si="4"/>
        <v>52</v>
      </c>
      <c r="CO40" s="10">
        <f t="shared" si="4"/>
        <v>0</v>
      </c>
      <c r="CP40" s="10">
        <f t="shared" si="4"/>
        <v>48</v>
      </c>
      <c r="CQ40" s="10">
        <f t="shared" si="4"/>
        <v>52</v>
      </c>
      <c r="CR40" s="10">
        <f t="shared" si="4"/>
        <v>0</v>
      </c>
      <c r="CS40" s="10">
        <f t="shared" si="4"/>
        <v>48</v>
      </c>
      <c r="CT40" s="10">
        <f t="shared" si="4"/>
        <v>52</v>
      </c>
      <c r="CU40" s="10">
        <f t="shared" si="4"/>
        <v>0</v>
      </c>
      <c r="CV40" s="10">
        <f t="shared" si="4"/>
        <v>48</v>
      </c>
      <c r="CW40" s="10">
        <f t="shared" si="4"/>
        <v>52</v>
      </c>
      <c r="CX40" s="10">
        <f t="shared" si="4"/>
        <v>0</v>
      </c>
      <c r="CY40" s="10">
        <f t="shared" si="4"/>
        <v>48</v>
      </c>
      <c r="CZ40" s="10">
        <f t="shared" si="4"/>
        <v>52</v>
      </c>
      <c r="DA40" s="10">
        <f t="shared" si="4"/>
        <v>0</v>
      </c>
      <c r="DB40" s="10">
        <f t="shared" si="4"/>
        <v>48</v>
      </c>
      <c r="DC40" s="10">
        <f t="shared" si="4"/>
        <v>52</v>
      </c>
      <c r="DD40" s="10">
        <f t="shared" si="4"/>
        <v>0</v>
      </c>
      <c r="DE40" s="10">
        <f t="shared" si="4"/>
        <v>48</v>
      </c>
      <c r="DF40" s="10">
        <f t="shared" si="4"/>
        <v>52</v>
      </c>
      <c r="DG40" s="10">
        <f t="shared" si="4"/>
        <v>0</v>
      </c>
      <c r="DH40" s="10">
        <f t="shared" si="4"/>
        <v>48</v>
      </c>
      <c r="DI40" s="10">
        <f t="shared" si="4"/>
        <v>52</v>
      </c>
      <c r="DJ40" s="10">
        <f t="shared" si="4"/>
        <v>0</v>
      </c>
      <c r="DK40" s="10">
        <f t="shared" si="4"/>
        <v>48</v>
      </c>
      <c r="DL40" s="10">
        <f t="shared" si="4"/>
        <v>52</v>
      </c>
      <c r="DM40" s="10">
        <f t="shared" si="4"/>
        <v>0</v>
      </c>
      <c r="DN40" s="10">
        <f t="shared" si="4"/>
        <v>48</v>
      </c>
      <c r="DO40" s="10">
        <f t="shared" si="4"/>
        <v>52</v>
      </c>
      <c r="DP40" s="10">
        <f t="shared" si="4"/>
        <v>0</v>
      </c>
      <c r="DQ40" s="10">
        <f t="shared" si="4"/>
        <v>48</v>
      </c>
      <c r="DR40" s="10">
        <f t="shared" si="4"/>
        <v>52</v>
      </c>
      <c r="DS40" s="10">
        <f t="shared" ref="DS40:EY40" si="5">DS39/25%</f>
        <v>0</v>
      </c>
      <c r="DT40" s="10">
        <f t="shared" si="5"/>
        <v>48</v>
      </c>
      <c r="DU40" s="10">
        <f t="shared" si="5"/>
        <v>52</v>
      </c>
      <c r="DV40" s="10">
        <f t="shared" si="5"/>
        <v>0</v>
      </c>
      <c r="DW40" s="10">
        <f t="shared" si="5"/>
        <v>48</v>
      </c>
      <c r="DX40" s="10">
        <f t="shared" si="5"/>
        <v>52</v>
      </c>
      <c r="DY40" s="10">
        <f t="shared" si="5"/>
        <v>0</v>
      </c>
      <c r="DZ40" s="10">
        <f t="shared" si="5"/>
        <v>48</v>
      </c>
      <c r="EA40" s="10">
        <f t="shared" si="5"/>
        <v>52</v>
      </c>
      <c r="EB40" s="10">
        <f t="shared" si="5"/>
        <v>0</v>
      </c>
      <c r="EC40" s="10">
        <f t="shared" si="5"/>
        <v>48</v>
      </c>
      <c r="ED40" s="10">
        <f t="shared" si="5"/>
        <v>52</v>
      </c>
      <c r="EE40" s="10">
        <f t="shared" si="5"/>
        <v>0</v>
      </c>
      <c r="EF40" s="10">
        <f t="shared" si="5"/>
        <v>48</v>
      </c>
      <c r="EG40" s="10">
        <f t="shared" si="5"/>
        <v>52</v>
      </c>
      <c r="EH40" s="10">
        <f t="shared" si="5"/>
        <v>0</v>
      </c>
      <c r="EI40" s="10">
        <f t="shared" si="5"/>
        <v>48</v>
      </c>
      <c r="EJ40" s="10">
        <f t="shared" si="5"/>
        <v>52</v>
      </c>
      <c r="EK40" s="10">
        <f t="shared" si="5"/>
        <v>0</v>
      </c>
      <c r="EL40" s="10">
        <f t="shared" si="5"/>
        <v>48</v>
      </c>
      <c r="EM40" s="10">
        <f t="shared" si="5"/>
        <v>52</v>
      </c>
      <c r="EN40" s="10">
        <f t="shared" si="5"/>
        <v>0</v>
      </c>
      <c r="EO40" s="10">
        <f t="shared" si="5"/>
        <v>48</v>
      </c>
      <c r="EP40" s="10">
        <f t="shared" si="5"/>
        <v>52</v>
      </c>
      <c r="EQ40" s="10">
        <f t="shared" si="5"/>
        <v>0</v>
      </c>
      <c r="ER40" s="10">
        <f t="shared" si="5"/>
        <v>48</v>
      </c>
      <c r="ES40" s="10">
        <f t="shared" si="5"/>
        <v>52</v>
      </c>
      <c r="ET40" s="10">
        <f t="shared" si="5"/>
        <v>0</v>
      </c>
      <c r="EU40" s="10">
        <f t="shared" si="5"/>
        <v>48</v>
      </c>
      <c r="EV40" s="10">
        <f t="shared" si="5"/>
        <v>52</v>
      </c>
      <c r="EW40" s="10">
        <f t="shared" si="5"/>
        <v>0</v>
      </c>
      <c r="EX40" s="10">
        <f t="shared" si="5"/>
        <v>48</v>
      </c>
      <c r="EY40" s="10">
        <f t="shared" si="5"/>
        <v>52</v>
      </c>
      <c r="EZ40" s="10">
        <f t="shared" ref="EZ40:FK40" si="6">EZ39/25%</f>
        <v>0</v>
      </c>
      <c r="FA40" s="10">
        <f t="shared" si="6"/>
        <v>48</v>
      </c>
      <c r="FB40" s="10">
        <f t="shared" si="6"/>
        <v>52</v>
      </c>
      <c r="FC40" s="10">
        <f t="shared" si="6"/>
        <v>0</v>
      </c>
      <c r="FD40" s="10">
        <f t="shared" si="6"/>
        <v>48</v>
      </c>
      <c r="FE40" s="10">
        <f t="shared" si="6"/>
        <v>52</v>
      </c>
      <c r="FF40" s="10">
        <f t="shared" si="6"/>
        <v>0</v>
      </c>
      <c r="FG40" s="10">
        <f t="shared" si="6"/>
        <v>48</v>
      </c>
      <c r="FH40" s="10">
        <f t="shared" si="6"/>
        <v>52</v>
      </c>
      <c r="FI40" s="10">
        <f t="shared" si="6"/>
        <v>0</v>
      </c>
      <c r="FJ40" s="10">
        <f t="shared" si="6"/>
        <v>48</v>
      </c>
      <c r="FK40" s="10">
        <f t="shared" si="6"/>
        <v>52</v>
      </c>
    </row>
    <row r="42" spans="1:254" x14ac:dyDescent="0.25">
      <c r="B42" t="s">
        <v>813</v>
      </c>
      <c r="G42" s="75" t="s">
        <v>813</v>
      </c>
      <c r="H42" s="76"/>
      <c r="I42" s="76"/>
      <c r="J42" s="77"/>
      <c r="K42" s="34"/>
      <c r="L42" s="34"/>
      <c r="M42" s="34" t="s">
        <v>1437</v>
      </c>
      <c r="N42" s="34"/>
    </row>
    <row r="43" spans="1:254" x14ac:dyDescent="0.25">
      <c r="B43" t="s">
        <v>814</v>
      </c>
      <c r="C43" t="s">
        <v>827</v>
      </c>
      <c r="D43" s="29">
        <f>(C40+F40+I40+L40+O40)/5</f>
        <v>0</v>
      </c>
      <c r="E43" s="18">
        <f>D43/100*25</f>
        <v>0</v>
      </c>
      <c r="G43" s="4" t="s">
        <v>814</v>
      </c>
      <c r="H43" s="35" t="s">
        <v>827</v>
      </c>
      <c r="I43" s="36">
        <v>0</v>
      </c>
      <c r="J43" s="37">
        <v>0</v>
      </c>
    </row>
    <row r="44" spans="1:254" x14ac:dyDescent="0.25">
      <c r="B44" t="s">
        <v>815</v>
      </c>
      <c r="C44" t="s">
        <v>827</v>
      </c>
      <c r="D44" s="29">
        <f>(D40+G40+J40+M40+P40)/5</f>
        <v>48</v>
      </c>
      <c r="E44" s="18">
        <f t="shared" ref="E44:E45" si="7">D44/100*25</f>
        <v>12</v>
      </c>
      <c r="G44" s="4" t="s">
        <v>815</v>
      </c>
      <c r="H44" s="38" t="s">
        <v>827</v>
      </c>
      <c r="I44" s="39">
        <v>20</v>
      </c>
      <c r="J44" s="40">
        <v>80</v>
      </c>
    </row>
    <row r="45" spans="1:254" x14ac:dyDescent="0.25">
      <c r="B45" t="s">
        <v>816</v>
      </c>
      <c r="C45" t="s">
        <v>827</v>
      </c>
      <c r="D45" s="29">
        <f>(E40+H40+K40+N40+Q40)/5</f>
        <v>52</v>
      </c>
      <c r="E45" s="18">
        <f t="shared" si="7"/>
        <v>13</v>
      </c>
      <c r="G45" s="4" t="s">
        <v>816</v>
      </c>
      <c r="H45" s="38" t="s">
        <v>827</v>
      </c>
      <c r="I45" s="39">
        <v>5</v>
      </c>
      <c r="J45" s="40">
        <v>20</v>
      </c>
    </row>
    <row r="46" spans="1:254" x14ac:dyDescent="0.25">
      <c r="D46" s="24">
        <f>SUM(D43:D45)</f>
        <v>100</v>
      </c>
      <c r="E46" s="24">
        <f>SUM(E43:E45)</f>
        <v>25</v>
      </c>
      <c r="G46" s="4"/>
      <c r="H46" s="41"/>
      <c r="I46" s="42">
        <f>SUM(I43:I45)</f>
        <v>25</v>
      </c>
      <c r="J46" s="42">
        <f>SUM(J43:J45)</f>
        <v>100</v>
      </c>
    </row>
    <row r="47" spans="1:254" x14ac:dyDescent="0.25">
      <c r="B47" t="s">
        <v>814</v>
      </c>
      <c r="C47" t="s">
        <v>828</v>
      </c>
      <c r="D47" s="29">
        <f>(R40+U40+X40+AA40+AD40+AG40+AJ40+AM40+AP40+AS40+AV40+AY40+BB40+BE40+BH40)/15</f>
        <v>0</v>
      </c>
      <c r="E47">
        <f>D47/100*25</f>
        <v>0</v>
      </c>
      <c r="G47" s="4"/>
      <c r="H47" s="38"/>
      <c r="I47" s="78" t="s">
        <v>56</v>
      </c>
      <c r="J47" s="79"/>
      <c r="K47" s="80" t="s">
        <v>3</v>
      </c>
      <c r="L47" s="81"/>
      <c r="M47" s="73" t="s">
        <v>331</v>
      </c>
      <c r="N47" s="74"/>
      <c r="O47" s="4" t="s">
        <v>1405</v>
      </c>
      <c r="P47" s="4"/>
    </row>
    <row r="48" spans="1:254" x14ac:dyDescent="0.25">
      <c r="B48" t="s">
        <v>815</v>
      </c>
      <c r="C48" t="s">
        <v>828</v>
      </c>
      <c r="D48" s="29">
        <f>(S40+V40+Y40+AB40+AE40+AH40+AK40+AN40+AQ40+AT40+AW40+AZ40+BC40+BF40+BI40)/15</f>
        <v>3.2</v>
      </c>
      <c r="E48">
        <f t="shared" ref="E48:E49" si="8">D48/100*25</f>
        <v>0.8</v>
      </c>
      <c r="G48" s="4" t="s">
        <v>814</v>
      </c>
      <c r="H48" s="38" t="s">
        <v>828</v>
      </c>
      <c r="I48" s="3">
        <v>0</v>
      </c>
      <c r="J48" s="40">
        <v>0</v>
      </c>
      <c r="K48" s="3">
        <v>0</v>
      </c>
      <c r="L48" s="40">
        <v>0</v>
      </c>
      <c r="M48" s="3">
        <v>0</v>
      </c>
      <c r="N48" s="40">
        <v>0</v>
      </c>
      <c r="O48" s="4">
        <v>0</v>
      </c>
      <c r="P48" s="4">
        <v>0</v>
      </c>
    </row>
    <row r="49" spans="2:20" x14ac:dyDescent="0.25">
      <c r="B49" t="s">
        <v>816</v>
      </c>
      <c r="C49" t="s">
        <v>828</v>
      </c>
      <c r="D49" s="29">
        <f>(T40+W40+Z40+AC40+AF40+AI40+AL40+AO40+AR40+AU40+AX40+BA40+BD40+BG40+BJ40)/15</f>
        <v>3.4666666666666668</v>
      </c>
      <c r="E49">
        <f t="shared" si="8"/>
        <v>0.86666666666666659</v>
      </c>
      <c r="G49" s="4" t="s">
        <v>815</v>
      </c>
      <c r="H49" s="38" t="s">
        <v>828</v>
      </c>
      <c r="I49" s="39">
        <v>12</v>
      </c>
      <c r="J49" s="40">
        <v>48</v>
      </c>
      <c r="K49" s="3">
        <v>12</v>
      </c>
      <c r="L49" s="40">
        <v>48</v>
      </c>
      <c r="M49" s="3">
        <v>12</v>
      </c>
      <c r="N49" s="40">
        <v>48</v>
      </c>
      <c r="O49" s="4">
        <v>12</v>
      </c>
      <c r="P49" s="4">
        <v>48</v>
      </c>
    </row>
    <row r="50" spans="2:20" x14ac:dyDescent="0.25">
      <c r="D50" s="25">
        <f>SUM(D47:D49)</f>
        <v>6.666666666666667</v>
      </c>
      <c r="E50" s="25">
        <f>SUM(E47:E49)</f>
        <v>1.6666666666666665</v>
      </c>
      <c r="G50" s="4" t="s">
        <v>816</v>
      </c>
      <c r="H50" s="38" t="s">
        <v>828</v>
      </c>
      <c r="I50" s="39">
        <v>13</v>
      </c>
      <c r="J50" s="40">
        <v>52</v>
      </c>
      <c r="K50" s="3">
        <v>13</v>
      </c>
      <c r="L50" s="40">
        <v>52</v>
      </c>
      <c r="M50" s="3">
        <v>13</v>
      </c>
      <c r="N50" s="40">
        <v>52</v>
      </c>
      <c r="O50" s="4">
        <v>13</v>
      </c>
      <c r="P50" s="4">
        <v>52</v>
      </c>
    </row>
    <row r="51" spans="2:20" x14ac:dyDescent="0.25">
      <c r="B51" t="s">
        <v>814</v>
      </c>
      <c r="C51" t="s">
        <v>829</v>
      </c>
      <c r="D51" s="29">
        <f>(BK40+BN40+BQ40+BT40+BW40)/5</f>
        <v>0</v>
      </c>
      <c r="E51">
        <f>D51/100*25</f>
        <v>0</v>
      </c>
      <c r="G51" s="4"/>
      <c r="H51" s="38"/>
      <c r="I51" s="43">
        <f t="shared" ref="I51:N51" si="9">SUM(I48:I50)</f>
        <v>25</v>
      </c>
      <c r="J51" s="43">
        <f t="shared" si="9"/>
        <v>100</v>
      </c>
      <c r="K51" s="44">
        <f t="shared" si="9"/>
        <v>25</v>
      </c>
      <c r="L51" s="43">
        <f t="shared" si="9"/>
        <v>100</v>
      </c>
      <c r="M51" s="44">
        <f t="shared" si="9"/>
        <v>25</v>
      </c>
      <c r="N51" s="43">
        <f t="shared" si="9"/>
        <v>100</v>
      </c>
      <c r="O51" s="4">
        <v>25</v>
      </c>
      <c r="P51" s="4">
        <v>100</v>
      </c>
    </row>
    <row r="52" spans="2:20" x14ac:dyDescent="0.25">
      <c r="B52" t="s">
        <v>815</v>
      </c>
      <c r="C52" t="s">
        <v>829</v>
      </c>
      <c r="D52" s="29">
        <f>(BL40+BO40+BR40+BU40+BX40)/5</f>
        <v>38.4</v>
      </c>
      <c r="E52">
        <f t="shared" ref="E52:E53" si="10">D52/100*25</f>
        <v>9.6</v>
      </c>
      <c r="G52" s="4" t="s">
        <v>814</v>
      </c>
      <c r="H52" s="38" t="s">
        <v>829</v>
      </c>
      <c r="I52" s="3">
        <v>0</v>
      </c>
      <c r="J52" s="40">
        <v>0</v>
      </c>
      <c r="N52" s="29"/>
    </row>
    <row r="53" spans="2:20" x14ac:dyDescent="0.25">
      <c r="B53" t="s">
        <v>816</v>
      </c>
      <c r="C53" t="s">
        <v>829</v>
      </c>
      <c r="D53" s="29">
        <f>(BM40+BP40+BS40+BV40+BY40)/5</f>
        <v>41.6</v>
      </c>
      <c r="E53">
        <f t="shared" si="10"/>
        <v>10.4</v>
      </c>
      <c r="G53" s="4" t="s">
        <v>815</v>
      </c>
      <c r="H53" s="38" t="s">
        <v>829</v>
      </c>
      <c r="I53" s="3">
        <v>12</v>
      </c>
      <c r="J53" s="40">
        <v>48</v>
      </c>
    </row>
    <row r="54" spans="2:20" x14ac:dyDescent="0.25">
      <c r="D54" s="25">
        <f>SUM(D51:D53)</f>
        <v>80</v>
      </c>
      <c r="E54" s="25">
        <f>SUM(E51:E53)</f>
        <v>20</v>
      </c>
      <c r="G54" s="4" t="s">
        <v>816</v>
      </c>
      <c r="H54" s="38" t="s">
        <v>829</v>
      </c>
      <c r="I54" s="3">
        <v>13</v>
      </c>
      <c r="J54" s="40">
        <v>52</v>
      </c>
    </row>
    <row r="55" spans="2:20" x14ac:dyDescent="0.25">
      <c r="B55" t="s">
        <v>814</v>
      </c>
      <c r="C55" t="s">
        <v>830</v>
      </c>
      <c r="D55" s="29">
        <f>(BZ40+CC40+CF40+CI40+CL40+CO40+CR40+CU40+CX40+DA40+DD40+DG40+DJ40+DM40+DP40+DS40+DV40+DY40+EB40+EE40+EH40+EK40+EN40+EQ40+ET40)/25</f>
        <v>0</v>
      </c>
      <c r="E55">
        <f>D55/100*25</f>
        <v>0</v>
      </c>
      <c r="G55" s="4"/>
      <c r="H55" s="41"/>
      <c r="I55" s="45">
        <f>SUM(I52:I54)</f>
        <v>25</v>
      </c>
      <c r="J55" s="45">
        <f>SUM(J52:J54)</f>
        <v>100</v>
      </c>
      <c r="K55" s="46"/>
    </row>
    <row r="56" spans="2:20" x14ac:dyDescent="0.25">
      <c r="B56" t="s">
        <v>815</v>
      </c>
      <c r="C56" t="s">
        <v>830</v>
      </c>
      <c r="D56" s="29">
        <f>(CA40+CD40+CG40+CJ40+CM40+CP40+CS40+CV40+CY40+DB40+DE40+DH40+DK40+DN40+DQ40+DT40+DW40+DZ40+EC40+EF40+EI40+EL40+EO40+ER40+EU40)/25</f>
        <v>48</v>
      </c>
      <c r="E56">
        <f t="shared" ref="E56:E57" si="11">D56/100*25</f>
        <v>12</v>
      </c>
      <c r="G56" s="4"/>
      <c r="H56" s="38"/>
      <c r="I56" s="78" t="s">
        <v>159</v>
      </c>
      <c r="J56" s="79"/>
      <c r="K56" s="78" t="s">
        <v>116</v>
      </c>
      <c r="L56" s="79"/>
      <c r="M56" s="73" t="s">
        <v>174</v>
      </c>
      <c r="N56" s="74"/>
      <c r="O56" s="63" t="s">
        <v>186</v>
      </c>
      <c r="P56" s="63"/>
      <c r="Q56" s="63" t="s">
        <v>117</v>
      </c>
      <c r="R56" s="63"/>
      <c r="S56" s="73" t="s">
        <v>1406</v>
      </c>
      <c r="T56" s="74"/>
    </row>
    <row r="57" spans="2:20" x14ac:dyDescent="0.25">
      <c r="B57" t="s">
        <v>816</v>
      </c>
      <c r="C57" t="s">
        <v>830</v>
      </c>
      <c r="D57" s="29">
        <f>(CB40+CE40+CH40+CK40+CN40+CQ40+CT40+CW40+CZ40+DC40+DF40+DI40+DL40+DO40+DR40+DU40+DX40+EA40+ED40+EG40+EJ40+EM40+EP40+ES40+EV40)/25</f>
        <v>52</v>
      </c>
      <c r="E57">
        <f t="shared" si="11"/>
        <v>13</v>
      </c>
      <c r="G57" s="4" t="s">
        <v>814</v>
      </c>
      <c r="H57" s="38" t="s">
        <v>830</v>
      </c>
      <c r="I57" s="3">
        <v>0</v>
      </c>
      <c r="J57" s="40">
        <v>0</v>
      </c>
      <c r="K57" s="3">
        <v>0</v>
      </c>
      <c r="L57" s="40">
        <v>0</v>
      </c>
      <c r="M57" s="3">
        <v>0</v>
      </c>
      <c r="N57" s="40">
        <v>0</v>
      </c>
      <c r="O57" s="3">
        <v>0</v>
      </c>
      <c r="P57" s="40">
        <v>0</v>
      </c>
      <c r="Q57" s="3">
        <v>0</v>
      </c>
      <c r="R57" s="40">
        <v>0</v>
      </c>
      <c r="S57" s="4">
        <v>8</v>
      </c>
      <c r="T57" s="4">
        <v>32</v>
      </c>
    </row>
    <row r="58" spans="2:20" x14ac:dyDescent="0.25">
      <c r="D58" s="25">
        <f>SUM(D55:D57)</f>
        <v>100</v>
      </c>
      <c r="E58" s="25">
        <f>SUM(E55:E57)</f>
        <v>25</v>
      </c>
      <c r="G58" s="4" t="s">
        <v>815</v>
      </c>
      <c r="H58" s="38" t="s">
        <v>830</v>
      </c>
      <c r="I58" s="3">
        <v>12</v>
      </c>
      <c r="J58" s="40">
        <v>48</v>
      </c>
      <c r="K58" s="3">
        <v>12</v>
      </c>
      <c r="L58" s="40">
        <v>48</v>
      </c>
      <c r="M58" s="3">
        <v>12</v>
      </c>
      <c r="N58" s="40">
        <v>48</v>
      </c>
      <c r="O58" s="3">
        <v>12</v>
      </c>
      <c r="P58" s="40">
        <v>48</v>
      </c>
      <c r="Q58" s="3">
        <v>12</v>
      </c>
      <c r="R58" s="40">
        <v>48</v>
      </c>
      <c r="S58" s="4">
        <v>13</v>
      </c>
      <c r="T58" s="4">
        <v>52</v>
      </c>
    </row>
    <row r="59" spans="2:20" x14ac:dyDescent="0.25">
      <c r="B59" t="s">
        <v>814</v>
      </c>
      <c r="C59" t="s">
        <v>831</v>
      </c>
      <c r="D59" s="29">
        <f>(EW40+EZ40+FC40+FF40+FI40)/5</f>
        <v>0</v>
      </c>
      <c r="E59">
        <f>D59/100*25</f>
        <v>0</v>
      </c>
      <c r="G59" s="4" t="s">
        <v>816</v>
      </c>
      <c r="H59" s="38" t="s">
        <v>830</v>
      </c>
      <c r="I59" s="3">
        <v>13</v>
      </c>
      <c r="J59" s="40">
        <v>52</v>
      </c>
      <c r="K59" s="3">
        <v>13</v>
      </c>
      <c r="L59" s="40">
        <v>52</v>
      </c>
      <c r="M59" s="3">
        <v>13</v>
      </c>
      <c r="N59" s="40">
        <v>52</v>
      </c>
      <c r="O59" s="3">
        <v>13</v>
      </c>
      <c r="P59" s="40">
        <v>52</v>
      </c>
      <c r="Q59" s="3">
        <v>13</v>
      </c>
      <c r="R59" s="40">
        <v>52</v>
      </c>
      <c r="S59" s="4">
        <v>4</v>
      </c>
      <c r="T59" s="4">
        <v>16</v>
      </c>
    </row>
    <row r="60" spans="2:20" x14ac:dyDescent="0.25">
      <c r="B60" t="s">
        <v>815</v>
      </c>
      <c r="C60" t="s">
        <v>831</v>
      </c>
      <c r="D60" s="29">
        <f>(EX40+FA40+FD40+FG40+FJ40)/5</f>
        <v>48</v>
      </c>
      <c r="E60">
        <f t="shared" ref="E60:E61" si="12">D60/100*25</f>
        <v>12</v>
      </c>
      <c r="G60" s="4"/>
      <c r="H60" s="38"/>
      <c r="I60" s="44">
        <f t="shared" ref="I60:R60" si="13">SUM(I57:I59)</f>
        <v>25</v>
      </c>
      <c r="J60" s="44">
        <f t="shared" si="13"/>
        <v>100</v>
      </c>
      <c r="K60" s="44">
        <f t="shared" si="13"/>
        <v>25</v>
      </c>
      <c r="L60" s="43">
        <f t="shared" si="13"/>
        <v>100</v>
      </c>
      <c r="M60" s="44">
        <f t="shared" si="13"/>
        <v>25</v>
      </c>
      <c r="N60" s="43">
        <f t="shared" si="13"/>
        <v>100</v>
      </c>
      <c r="O60" s="44">
        <f t="shared" si="13"/>
        <v>25</v>
      </c>
      <c r="P60" s="43">
        <f t="shared" si="13"/>
        <v>100</v>
      </c>
      <c r="Q60" s="44">
        <f t="shared" si="13"/>
        <v>25</v>
      </c>
      <c r="R60" s="43">
        <f t="shared" si="13"/>
        <v>100</v>
      </c>
      <c r="S60" s="4">
        <v>25</v>
      </c>
      <c r="T60" s="4">
        <v>100</v>
      </c>
    </row>
    <row r="61" spans="2:20" x14ac:dyDescent="0.25">
      <c r="B61" t="s">
        <v>816</v>
      </c>
      <c r="C61" t="s">
        <v>831</v>
      </c>
      <c r="D61" s="29">
        <f>(EY40+FB40+FE40+FH40+FK40)/5</f>
        <v>52</v>
      </c>
      <c r="E61">
        <f t="shared" si="12"/>
        <v>13</v>
      </c>
      <c r="G61" s="4" t="s">
        <v>814</v>
      </c>
      <c r="H61" s="38" t="s">
        <v>831</v>
      </c>
      <c r="I61" s="3">
        <v>0</v>
      </c>
      <c r="J61" s="40">
        <v>0</v>
      </c>
    </row>
    <row r="62" spans="2:20" x14ac:dyDescent="0.25">
      <c r="D62" s="25">
        <f>SUM(D59:D61)</f>
        <v>100</v>
      </c>
      <c r="E62" s="25">
        <f>SUM(E59:E61)</f>
        <v>25</v>
      </c>
      <c r="G62" s="4" t="s">
        <v>815</v>
      </c>
      <c r="H62" s="38" t="s">
        <v>831</v>
      </c>
      <c r="I62" s="3">
        <v>12</v>
      </c>
      <c r="J62" s="40">
        <v>48</v>
      </c>
    </row>
    <row r="63" spans="2:20" x14ac:dyDescent="0.25">
      <c r="G63" s="4" t="s">
        <v>816</v>
      </c>
      <c r="H63" s="38" t="s">
        <v>831</v>
      </c>
      <c r="I63" s="3">
        <v>13</v>
      </c>
      <c r="J63" s="40">
        <v>52</v>
      </c>
    </row>
    <row r="64" spans="2:20" x14ac:dyDescent="0.25">
      <c r="G64" s="4"/>
      <c r="H64" s="38"/>
      <c r="I64" s="44">
        <f>SUM(I61:I63)</f>
        <v>25</v>
      </c>
      <c r="J64" s="44">
        <f>SUM(J61:J63)</f>
        <v>100</v>
      </c>
    </row>
    <row r="66" spans="7:10" x14ac:dyDescent="0.25">
      <c r="G66" s="47" t="s">
        <v>1407</v>
      </c>
      <c r="H66" s="4" t="s">
        <v>1408</v>
      </c>
      <c r="I66" s="4">
        <v>0</v>
      </c>
      <c r="J66" s="4">
        <v>0</v>
      </c>
    </row>
    <row r="67" spans="7:10" x14ac:dyDescent="0.25">
      <c r="H67" s="4" t="s">
        <v>1409</v>
      </c>
      <c r="I67" s="4">
        <v>12</v>
      </c>
      <c r="J67" s="4">
        <v>48</v>
      </c>
    </row>
    <row r="68" spans="7:10" x14ac:dyDescent="0.25">
      <c r="H68" s="4" t="s">
        <v>1410</v>
      </c>
      <c r="I68" s="4">
        <v>13</v>
      </c>
      <c r="J68" s="4">
        <v>52</v>
      </c>
    </row>
    <row r="69" spans="7:10" x14ac:dyDescent="0.25">
      <c r="H69" s="4"/>
      <c r="I69" s="4">
        <v>25</v>
      </c>
      <c r="J69" s="4">
        <v>100</v>
      </c>
    </row>
  </sheetData>
  <mergeCells count="141">
    <mergeCell ref="S56:T56"/>
    <mergeCell ref="G42:J42"/>
    <mergeCell ref="I47:J47"/>
    <mergeCell ref="K47:L47"/>
    <mergeCell ref="M47:N47"/>
    <mergeCell ref="I56:J56"/>
    <mergeCell ref="K56:L56"/>
    <mergeCell ref="M56:N56"/>
    <mergeCell ref="O56:P56"/>
    <mergeCell ref="Q56:R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2"/>
  <sheetViews>
    <sheetView topLeftCell="A13" workbookViewId="0">
      <selection activeCell="J21" sqref="J21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59" t="s">
        <v>0</v>
      </c>
      <c r="B4" s="59" t="s">
        <v>1</v>
      </c>
      <c r="C4" s="60" t="s">
        <v>57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50" t="s">
        <v>2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61" t="s">
        <v>88</v>
      </c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8" t="s">
        <v>115</v>
      </c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69"/>
      <c r="FX4" s="69"/>
      <c r="FY4" s="69"/>
      <c r="FZ4" s="70"/>
      <c r="GA4" s="63" t="s">
        <v>138</v>
      </c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</row>
    <row r="5" spans="1:254" ht="13.5" customHeight="1" x14ac:dyDescent="0.25">
      <c r="A5" s="59"/>
      <c r="B5" s="59"/>
      <c r="C5" s="53" t="s">
        <v>58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 t="s">
        <v>56</v>
      </c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 t="s">
        <v>3</v>
      </c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 t="s">
        <v>331</v>
      </c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 t="s">
        <v>332</v>
      </c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 t="s">
        <v>159</v>
      </c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49" t="s">
        <v>116</v>
      </c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 t="s">
        <v>174</v>
      </c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 t="s">
        <v>174</v>
      </c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 t="s">
        <v>117</v>
      </c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51" t="s">
        <v>139</v>
      </c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</row>
    <row r="6" spans="1:254" ht="15.75" hidden="1" x14ac:dyDescent="0.25">
      <c r="A6" s="59"/>
      <c r="B6" s="59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59"/>
      <c r="B7" s="59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59"/>
      <c r="B8" s="59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59"/>
      <c r="B9" s="59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59"/>
      <c r="B10" s="59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59"/>
      <c r="B11" s="59"/>
      <c r="C11" s="53" t="s">
        <v>436</v>
      </c>
      <c r="D11" s="53" t="s">
        <v>5</v>
      </c>
      <c r="E11" s="53" t="s">
        <v>6</v>
      </c>
      <c r="F11" s="53" t="s">
        <v>437</v>
      </c>
      <c r="G11" s="53" t="s">
        <v>7</v>
      </c>
      <c r="H11" s="53" t="s">
        <v>8</v>
      </c>
      <c r="I11" s="53" t="s">
        <v>493</v>
      </c>
      <c r="J11" s="53" t="s">
        <v>9</v>
      </c>
      <c r="K11" s="53" t="s">
        <v>10</v>
      </c>
      <c r="L11" s="53" t="s">
        <v>438</v>
      </c>
      <c r="M11" s="53" t="s">
        <v>9</v>
      </c>
      <c r="N11" s="53" t="s">
        <v>10</v>
      </c>
      <c r="O11" s="53" t="s">
        <v>439</v>
      </c>
      <c r="P11" s="53" t="s">
        <v>11</v>
      </c>
      <c r="Q11" s="53" t="s">
        <v>4</v>
      </c>
      <c r="R11" s="53" t="s">
        <v>440</v>
      </c>
      <c r="S11" s="53" t="s">
        <v>6</v>
      </c>
      <c r="T11" s="53" t="s">
        <v>12</v>
      </c>
      <c r="U11" s="53" t="s">
        <v>441</v>
      </c>
      <c r="V11" s="53"/>
      <c r="W11" s="53"/>
      <c r="X11" s="53" t="s">
        <v>442</v>
      </c>
      <c r="Y11" s="53"/>
      <c r="Z11" s="53"/>
      <c r="AA11" s="53" t="s">
        <v>494</v>
      </c>
      <c r="AB11" s="53"/>
      <c r="AC11" s="53"/>
      <c r="AD11" s="53" t="s">
        <v>443</v>
      </c>
      <c r="AE11" s="53"/>
      <c r="AF11" s="53"/>
      <c r="AG11" s="53" t="s">
        <v>444</v>
      </c>
      <c r="AH11" s="53"/>
      <c r="AI11" s="53"/>
      <c r="AJ11" s="53" t="s">
        <v>445</v>
      </c>
      <c r="AK11" s="53"/>
      <c r="AL11" s="53"/>
      <c r="AM11" s="51" t="s">
        <v>446</v>
      </c>
      <c r="AN11" s="51"/>
      <c r="AO11" s="51"/>
      <c r="AP11" s="53" t="s">
        <v>447</v>
      </c>
      <c r="AQ11" s="53"/>
      <c r="AR11" s="53"/>
      <c r="AS11" s="53" t="s">
        <v>448</v>
      </c>
      <c r="AT11" s="53"/>
      <c r="AU11" s="53"/>
      <c r="AV11" s="53" t="s">
        <v>449</v>
      </c>
      <c r="AW11" s="53"/>
      <c r="AX11" s="53"/>
      <c r="AY11" s="53" t="s">
        <v>450</v>
      </c>
      <c r="AZ11" s="53"/>
      <c r="BA11" s="53"/>
      <c r="BB11" s="53" t="s">
        <v>451</v>
      </c>
      <c r="BC11" s="53"/>
      <c r="BD11" s="53"/>
      <c r="BE11" s="51" t="s">
        <v>495</v>
      </c>
      <c r="BF11" s="51"/>
      <c r="BG11" s="51"/>
      <c r="BH11" s="51" t="s">
        <v>452</v>
      </c>
      <c r="BI11" s="51"/>
      <c r="BJ11" s="51"/>
      <c r="BK11" s="53" t="s">
        <v>453</v>
      </c>
      <c r="BL11" s="53"/>
      <c r="BM11" s="53"/>
      <c r="BN11" s="53" t="s">
        <v>454</v>
      </c>
      <c r="BO11" s="53"/>
      <c r="BP11" s="53"/>
      <c r="BQ11" s="51" t="s">
        <v>455</v>
      </c>
      <c r="BR11" s="51"/>
      <c r="BS11" s="51"/>
      <c r="BT11" s="53" t="s">
        <v>456</v>
      </c>
      <c r="BU11" s="53"/>
      <c r="BV11" s="53"/>
      <c r="BW11" s="51" t="s">
        <v>457</v>
      </c>
      <c r="BX11" s="51"/>
      <c r="BY11" s="51"/>
      <c r="BZ11" s="51" t="s">
        <v>458</v>
      </c>
      <c r="CA11" s="51"/>
      <c r="CB11" s="51"/>
      <c r="CC11" s="51" t="s">
        <v>496</v>
      </c>
      <c r="CD11" s="51"/>
      <c r="CE11" s="51"/>
      <c r="CF11" s="51" t="s">
        <v>459</v>
      </c>
      <c r="CG11" s="51"/>
      <c r="CH11" s="51"/>
      <c r="CI11" s="51" t="s">
        <v>460</v>
      </c>
      <c r="CJ11" s="51"/>
      <c r="CK11" s="51"/>
      <c r="CL11" s="51" t="s">
        <v>461</v>
      </c>
      <c r="CM11" s="51"/>
      <c r="CN11" s="51"/>
      <c r="CO11" s="51" t="s">
        <v>462</v>
      </c>
      <c r="CP11" s="51"/>
      <c r="CQ11" s="51"/>
      <c r="CR11" s="51" t="s">
        <v>463</v>
      </c>
      <c r="CS11" s="51"/>
      <c r="CT11" s="51"/>
      <c r="CU11" s="51" t="s">
        <v>497</v>
      </c>
      <c r="CV11" s="51"/>
      <c r="CW11" s="51"/>
      <c r="CX11" s="51" t="s">
        <v>464</v>
      </c>
      <c r="CY11" s="51"/>
      <c r="CZ11" s="51"/>
      <c r="DA11" s="51" t="s">
        <v>465</v>
      </c>
      <c r="DB11" s="51"/>
      <c r="DC11" s="51"/>
      <c r="DD11" s="51" t="s">
        <v>466</v>
      </c>
      <c r="DE11" s="51"/>
      <c r="DF11" s="51"/>
      <c r="DG11" s="51" t="s">
        <v>467</v>
      </c>
      <c r="DH11" s="51"/>
      <c r="DI11" s="51"/>
      <c r="DJ11" s="51" t="s">
        <v>468</v>
      </c>
      <c r="DK11" s="51"/>
      <c r="DL11" s="51"/>
      <c r="DM11" s="51" t="s">
        <v>469</v>
      </c>
      <c r="DN11" s="51"/>
      <c r="DO11" s="51"/>
      <c r="DP11" s="51" t="s">
        <v>470</v>
      </c>
      <c r="DQ11" s="51"/>
      <c r="DR11" s="51"/>
      <c r="DS11" s="51" t="s">
        <v>471</v>
      </c>
      <c r="DT11" s="51"/>
      <c r="DU11" s="51"/>
      <c r="DV11" s="51" t="s">
        <v>472</v>
      </c>
      <c r="DW11" s="51"/>
      <c r="DX11" s="51"/>
      <c r="DY11" s="51" t="s">
        <v>498</v>
      </c>
      <c r="DZ11" s="51"/>
      <c r="EA11" s="51"/>
      <c r="EB11" s="51" t="s">
        <v>473</v>
      </c>
      <c r="EC11" s="51"/>
      <c r="ED11" s="51"/>
      <c r="EE11" s="51" t="s">
        <v>474</v>
      </c>
      <c r="EF11" s="51"/>
      <c r="EG11" s="51"/>
      <c r="EH11" s="51" t="s">
        <v>475</v>
      </c>
      <c r="EI11" s="51"/>
      <c r="EJ11" s="51"/>
      <c r="EK11" s="51" t="s">
        <v>476</v>
      </c>
      <c r="EL11" s="51"/>
      <c r="EM11" s="51"/>
      <c r="EN11" s="51" t="s">
        <v>477</v>
      </c>
      <c r="EO11" s="51"/>
      <c r="EP11" s="51"/>
      <c r="EQ11" s="51" t="s">
        <v>478</v>
      </c>
      <c r="ER11" s="51"/>
      <c r="ES11" s="51"/>
      <c r="ET11" s="51" t="s">
        <v>479</v>
      </c>
      <c r="EU11" s="51"/>
      <c r="EV11" s="51"/>
      <c r="EW11" s="51" t="s">
        <v>480</v>
      </c>
      <c r="EX11" s="51"/>
      <c r="EY11" s="51"/>
      <c r="EZ11" s="51" t="s">
        <v>481</v>
      </c>
      <c r="FA11" s="51"/>
      <c r="FB11" s="51"/>
      <c r="FC11" s="51" t="s">
        <v>499</v>
      </c>
      <c r="FD11" s="51"/>
      <c r="FE11" s="51"/>
      <c r="FF11" s="51" t="s">
        <v>482</v>
      </c>
      <c r="FG11" s="51"/>
      <c r="FH11" s="51"/>
      <c r="FI11" s="51" t="s">
        <v>483</v>
      </c>
      <c r="FJ11" s="51"/>
      <c r="FK11" s="51"/>
      <c r="FL11" s="51" t="s">
        <v>484</v>
      </c>
      <c r="FM11" s="51"/>
      <c r="FN11" s="51"/>
      <c r="FO11" s="51" t="s">
        <v>485</v>
      </c>
      <c r="FP11" s="51"/>
      <c r="FQ11" s="51"/>
      <c r="FR11" s="51" t="s">
        <v>486</v>
      </c>
      <c r="FS11" s="51"/>
      <c r="FT11" s="51"/>
      <c r="FU11" s="51" t="s">
        <v>487</v>
      </c>
      <c r="FV11" s="51"/>
      <c r="FW11" s="51"/>
      <c r="FX11" s="51" t="s">
        <v>500</v>
      </c>
      <c r="FY11" s="51"/>
      <c r="FZ11" s="51"/>
      <c r="GA11" s="51" t="s">
        <v>488</v>
      </c>
      <c r="GB11" s="51"/>
      <c r="GC11" s="51"/>
      <c r="GD11" s="51" t="s">
        <v>489</v>
      </c>
      <c r="GE11" s="51"/>
      <c r="GF11" s="51"/>
      <c r="GG11" s="51" t="s">
        <v>501</v>
      </c>
      <c r="GH11" s="51"/>
      <c r="GI11" s="51"/>
      <c r="GJ11" s="51" t="s">
        <v>490</v>
      </c>
      <c r="GK11" s="51"/>
      <c r="GL11" s="51"/>
      <c r="GM11" s="51" t="s">
        <v>491</v>
      </c>
      <c r="GN11" s="51"/>
      <c r="GO11" s="51"/>
      <c r="GP11" s="51" t="s">
        <v>492</v>
      </c>
      <c r="GQ11" s="51"/>
      <c r="GR11" s="51"/>
    </row>
    <row r="12" spans="1:254" ht="85.5" customHeight="1" x14ac:dyDescent="0.25">
      <c r="A12" s="59"/>
      <c r="B12" s="59"/>
      <c r="C12" s="58" t="s">
        <v>1056</v>
      </c>
      <c r="D12" s="58"/>
      <c r="E12" s="58"/>
      <c r="F12" s="58" t="s">
        <v>1059</v>
      </c>
      <c r="G12" s="58"/>
      <c r="H12" s="58"/>
      <c r="I12" s="58" t="s">
        <v>1062</v>
      </c>
      <c r="J12" s="58"/>
      <c r="K12" s="58"/>
      <c r="L12" s="58" t="s">
        <v>538</v>
      </c>
      <c r="M12" s="58"/>
      <c r="N12" s="58"/>
      <c r="O12" s="58" t="s">
        <v>1065</v>
      </c>
      <c r="P12" s="58"/>
      <c r="Q12" s="58"/>
      <c r="R12" s="58" t="s">
        <v>1068</v>
      </c>
      <c r="S12" s="58"/>
      <c r="T12" s="58"/>
      <c r="U12" s="58" t="s">
        <v>1072</v>
      </c>
      <c r="V12" s="58"/>
      <c r="W12" s="58"/>
      <c r="X12" s="58" t="s">
        <v>539</v>
      </c>
      <c r="Y12" s="58"/>
      <c r="Z12" s="58"/>
      <c r="AA12" s="58" t="s">
        <v>540</v>
      </c>
      <c r="AB12" s="58"/>
      <c r="AC12" s="58"/>
      <c r="AD12" s="58" t="s">
        <v>541</v>
      </c>
      <c r="AE12" s="58"/>
      <c r="AF12" s="58"/>
      <c r="AG12" s="58" t="s">
        <v>1077</v>
      </c>
      <c r="AH12" s="58"/>
      <c r="AI12" s="58"/>
      <c r="AJ12" s="58" t="s">
        <v>542</v>
      </c>
      <c r="AK12" s="58"/>
      <c r="AL12" s="58"/>
      <c r="AM12" s="58" t="s">
        <v>543</v>
      </c>
      <c r="AN12" s="58"/>
      <c r="AO12" s="58"/>
      <c r="AP12" s="58" t="s">
        <v>544</v>
      </c>
      <c r="AQ12" s="58"/>
      <c r="AR12" s="58"/>
      <c r="AS12" s="58" t="s">
        <v>1080</v>
      </c>
      <c r="AT12" s="58"/>
      <c r="AU12" s="58"/>
      <c r="AV12" s="58" t="s">
        <v>1330</v>
      </c>
      <c r="AW12" s="58"/>
      <c r="AX12" s="58"/>
      <c r="AY12" s="58" t="s">
        <v>545</v>
      </c>
      <c r="AZ12" s="58"/>
      <c r="BA12" s="58"/>
      <c r="BB12" s="58" t="s">
        <v>529</v>
      </c>
      <c r="BC12" s="58"/>
      <c r="BD12" s="58"/>
      <c r="BE12" s="58" t="s">
        <v>546</v>
      </c>
      <c r="BF12" s="58"/>
      <c r="BG12" s="58"/>
      <c r="BH12" s="58" t="s">
        <v>1086</v>
      </c>
      <c r="BI12" s="58"/>
      <c r="BJ12" s="58"/>
      <c r="BK12" s="58" t="s">
        <v>547</v>
      </c>
      <c r="BL12" s="58"/>
      <c r="BM12" s="58"/>
      <c r="BN12" s="58" t="s">
        <v>548</v>
      </c>
      <c r="BO12" s="58"/>
      <c r="BP12" s="58"/>
      <c r="BQ12" s="58" t="s">
        <v>549</v>
      </c>
      <c r="BR12" s="58"/>
      <c r="BS12" s="58"/>
      <c r="BT12" s="58" t="s">
        <v>550</v>
      </c>
      <c r="BU12" s="58"/>
      <c r="BV12" s="58"/>
      <c r="BW12" s="58" t="s">
        <v>1093</v>
      </c>
      <c r="BX12" s="58"/>
      <c r="BY12" s="58"/>
      <c r="BZ12" s="58" t="s">
        <v>557</v>
      </c>
      <c r="CA12" s="58"/>
      <c r="CB12" s="58"/>
      <c r="CC12" s="58" t="s">
        <v>1097</v>
      </c>
      <c r="CD12" s="58"/>
      <c r="CE12" s="58"/>
      <c r="CF12" s="58" t="s">
        <v>558</v>
      </c>
      <c r="CG12" s="58"/>
      <c r="CH12" s="58"/>
      <c r="CI12" s="58" t="s">
        <v>559</v>
      </c>
      <c r="CJ12" s="58"/>
      <c r="CK12" s="58"/>
      <c r="CL12" s="58" t="s">
        <v>560</v>
      </c>
      <c r="CM12" s="58"/>
      <c r="CN12" s="58"/>
      <c r="CO12" s="58" t="s">
        <v>603</v>
      </c>
      <c r="CP12" s="58"/>
      <c r="CQ12" s="58"/>
      <c r="CR12" s="58" t="s">
        <v>600</v>
      </c>
      <c r="CS12" s="58"/>
      <c r="CT12" s="58"/>
      <c r="CU12" s="58" t="s">
        <v>604</v>
      </c>
      <c r="CV12" s="58"/>
      <c r="CW12" s="58"/>
      <c r="CX12" s="58" t="s">
        <v>601</v>
      </c>
      <c r="CY12" s="58"/>
      <c r="CZ12" s="58"/>
      <c r="DA12" s="58" t="s">
        <v>602</v>
      </c>
      <c r="DB12" s="58"/>
      <c r="DC12" s="58"/>
      <c r="DD12" s="58" t="s">
        <v>1109</v>
      </c>
      <c r="DE12" s="58"/>
      <c r="DF12" s="58"/>
      <c r="DG12" s="58" t="s">
        <v>1112</v>
      </c>
      <c r="DH12" s="58"/>
      <c r="DI12" s="58"/>
      <c r="DJ12" s="58" t="s">
        <v>605</v>
      </c>
      <c r="DK12" s="58"/>
      <c r="DL12" s="58"/>
      <c r="DM12" s="58" t="s">
        <v>1116</v>
      </c>
      <c r="DN12" s="58"/>
      <c r="DO12" s="58"/>
      <c r="DP12" s="58" t="s">
        <v>606</v>
      </c>
      <c r="DQ12" s="58"/>
      <c r="DR12" s="58"/>
      <c r="DS12" s="58" t="s">
        <v>607</v>
      </c>
      <c r="DT12" s="58"/>
      <c r="DU12" s="58"/>
      <c r="DV12" s="58" t="s">
        <v>1124</v>
      </c>
      <c r="DW12" s="58"/>
      <c r="DX12" s="58"/>
      <c r="DY12" s="58" t="s">
        <v>608</v>
      </c>
      <c r="DZ12" s="58"/>
      <c r="EA12" s="58"/>
      <c r="EB12" s="58" t="s">
        <v>609</v>
      </c>
      <c r="EC12" s="58"/>
      <c r="ED12" s="58"/>
      <c r="EE12" s="58" t="s">
        <v>610</v>
      </c>
      <c r="EF12" s="58"/>
      <c r="EG12" s="58"/>
      <c r="EH12" s="58" t="s">
        <v>611</v>
      </c>
      <c r="EI12" s="58"/>
      <c r="EJ12" s="58"/>
      <c r="EK12" s="72" t="s">
        <v>612</v>
      </c>
      <c r="EL12" s="72"/>
      <c r="EM12" s="72"/>
      <c r="EN12" s="58" t="s">
        <v>1135</v>
      </c>
      <c r="EO12" s="58"/>
      <c r="EP12" s="58"/>
      <c r="EQ12" s="58" t="s">
        <v>613</v>
      </c>
      <c r="ER12" s="58"/>
      <c r="ES12" s="58"/>
      <c r="ET12" s="58" t="s">
        <v>614</v>
      </c>
      <c r="EU12" s="58"/>
      <c r="EV12" s="58"/>
      <c r="EW12" s="58" t="s">
        <v>1141</v>
      </c>
      <c r="EX12" s="58"/>
      <c r="EY12" s="58"/>
      <c r="EZ12" s="58" t="s">
        <v>616</v>
      </c>
      <c r="FA12" s="58"/>
      <c r="FB12" s="58"/>
      <c r="FC12" s="58" t="s">
        <v>617</v>
      </c>
      <c r="FD12" s="58"/>
      <c r="FE12" s="58"/>
      <c r="FF12" s="58" t="s">
        <v>615</v>
      </c>
      <c r="FG12" s="58"/>
      <c r="FH12" s="58"/>
      <c r="FI12" s="58" t="s">
        <v>1146</v>
      </c>
      <c r="FJ12" s="58"/>
      <c r="FK12" s="58"/>
      <c r="FL12" s="58" t="s">
        <v>618</v>
      </c>
      <c r="FM12" s="58"/>
      <c r="FN12" s="58"/>
      <c r="FO12" s="58" t="s">
        <v>1150</v>
      </c>
      <c r="FP12" s="58"/>
      <c r="FQ12" s="58"/>
      <c r="FR12" s="58" t="s">
        <v>620</v>
      </c>
      <c r="FS12" s="58"/>
      <c r="FT12" s="58"/>
      <c r="FU12" s="72" t="s">
        <v>1333</v>
      </c>
      <c r="FV12" s="72"/>
      <c r="FW12" s="72"/>
      <c r="FX12" s="58" t="s">
        <v>1334</v>
      </c>
      <c r="FY12" s="58"/>
      <c r="FZ12" s="58"/>
      <c r="GA12" s="58" t="s">
        <v>624</v>
      </c>
      <c r="GB12" s="58"/>
      <c r="GC12" s="58"/>
      <c r="GD12" s="58" t="s">
        <v>1156</v>
      </c>
      <c r="GE12" s="58"/>
      <c r="GF12" s="58"/>
      <c r="GG12" s="58" t="s">
        <v>627</v>
      </c>
      <c r="GH12" s="58"/>
      <c r="GI12" s="58"/>
      <c r="GJ12" s="58" t="s">
        <v>1162</v>
      </c>
      <c r="GK12" s="58"/>
      <c r="GL12" s="58"/>
      <c r="GM12" s="58" t="s">
        <v>1166</v>
      </c>
      <c r="GN12" s="58"/>
      <c r="GO12" s="58"/>
      <c r="GP12" s="58" t="s">
        <v>1335</v>
      </c>
      <c r="GQ12" s="58"/>
      <c r="GR12" s="58"/>
    </row>
    <row r="13" spans="1:254" ht="180" x14ac:dyDescent="0.25">
      <c r="A13" s="59"/>
      <c r="B13" s="59"/>
      <c r="C13" s="21" t="s">
        <v>1057</v>
      </c>
      <c r="D13" s="21" t="s">
        <v>1058</v>
      </c>
      <c r="E13" s="21" t="s">
        <v>32</v>
      </c>
      <c r="F13" s="21" t="s">
        <v>502</v>
      </c>
      <c r="G13" s="21" t="s">
        <v>1060</v>
      </c>
      <c r="H13" s="21" t="s">
        <v>1061</v>
      </c>
      <c r="I13" s="21" t="s">
        <v>333</v>
      </c>
      <c r="J13" s="21" t="s">
        <v>1063</v>
      </c>
      <c r="K13" s="21" t="s">
        <v>1064</v>
      </c>
      <c r="L13" s="21" t="s">
        <v>503</v>
      </c>
      <c r="M13" s="21" t="s">
        <v>504</v>
      </c>
      <c r="N13" s="21" t="s">
        <v>505</v>
      </c>
      <c r="O13" s="21" t="s">
        <v>1066</v>
      </c>
      <c r="P13" s="21" t="s">
        <v>1066</v>
      </c>
      <c r="Q13" s="21" t="s">
        <v>1067</v>
      </c>
      <c r="R13" s="21" t="s">
        <v>1069</v>
      </c>
      <c r="S13" s="21" t="s">
        <v>1070</v>
      </c>
      <c r="T13" s="21" t="s">
        <v>1071</v>
      </c>
      <c r="U13" s="21" t="s">
        <v>1073</v>
      </c>
      <c r="V13" s="21" t="s">
        <v>1074</v>
      </c>
      <c r="W13" s="21" t="s">
        <v>1075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1076</v>
      </c>
      <c r="AG13" s="21" t="s">
        <v>515</v>
      </c>
      <c r="AH13" s="21" t="s">
        <v>516</v>
      </c>
      <c r="AI13" s="21" t="s">
        <v>1078</v>
      </c>
      <c r="AJ13" s="21" t="s">
        <v>216</v>
      </c>
      <c r="AK13" s="21" t="s">
        <v>1079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889</v>
      </c>
      <c r="AR13" s="21" t="s">
        <v>245</v>
      </c>
      <c r="AS13" s="21" t="s">
        <v>1081</v>
      </c>
      <c r="AT13" s="21" t="s">
        <v>1082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1083</v>
      </c>
      <c r="BA13" s="21" t="s">
        <v>193</v>
      </c>
      <c r="BB13" s="21" t="s">
        <v>1084</v>
      </c>
      <c r="BC13" s="21" t="s">
        <v>530</v>
      </c>
      <c r="BD13" s="21" t="s">
        <v>1085</v>
      </c>
      <c r="BE13" s="21" t="s">
        <v>84</v>
      </c>
      <c r="BF13" s="21" t="s">
        <v>531</v>
      </c>
      <c r="BG13" s="21" t="s">
        <v>205</v>
      </c>
      <c r="BH13" s="21" t="s">
        <v>1087</v>
      </c>
      <c r="BI13" s="21" t="s">
        <v>1088</v>
      </c>
      <c r="BJ13" s="21" t="s">
        <v>1089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1090</v>
      </c>
      <c r="BQ13" s="21" t="s">
        <v>69</v>
      </c>
      <c r="BR13" s="21" t="s">
        <v>1091</v>
      </c>
      <c r="BS13" s="21" t="s">
        <v>1092</v>
      </c>
      <c r="BT13" s="21" t="s">
        <v>535</v>
      </c>
      <c r="BU13" s="21" t="s">
        <v>536</v>
      </c>
      <c r="BV13" s="21" t="s">
        <v>537</v>
      </c>
      <c r="BW13" s="21" t="s">
        <v>1094</v>
      </c>
      <c r="BX13" s="21" t="s">
        <v>1095</v>
      </c>
      <c r="BY13" s="21" t="s">
        <v>1096</v>
      </c>
      <c r="BZ13" s="21" t="s">
        <v>220</v>
      </c>
      <c r="CA13" s="21" t="s">
        <v>221</v>
      </c>
      <c r="CB13" s="21" t="s">
        <v>551</v>
      </c>
      <c r="CC13" s="21" t="s">
        <v>1098</v>
      </c>
      <c r="CD13" s="21" t="s">
        <v>1099</v>
      </c>
      <c r="CE13" s="21" t="s">
        <v>1100</v>
      </c>
      <c r="CF13" s="21" t="s">
        <v>1101</v>
      </c>
      <c r="CG13" s="21" t="s">
        <v>1102</v>
      </c>
      <c r="CH13" s="21" t="s">
        <v>1103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1104</v>
      </c>
      <c r="CO13" s="21" t="s">
        <v>1105</v>
      </c>
      <c r="CP13" s="21" t="s">
        <v>1106</v>
      </c>
      <c r="CQ13" s="21" t="s">
        <v>1107</v>
      </c>
      <c r="CR13" s="21" t="s">
        <v>233</v>
      </c>
      <c r="CS13" s="21" t="s">
        <v>1108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1110</v>
      </c>
      <c r="DF13" s="21" t="s">
        <v>1111</v>
      </c>
      <c r="DG13" s="21" t="s">
        <v>574</v>
      </c>
      <c r="DH13" s="21" t="s">
        <v>575</v>
      </c>
      <c r="DI13" s="21" t="s">
        <v>1113</v>
      </c>
      <c r="DJ13" s="21" t="s">
        <v>1114</v>
      </c>
      <c r="DK13" s="21" t="s">
        <v>571</v>
      </c>
      <c r="DL13" s="21" t="s">
        <v>1115</v>
      </c>
      <c r="DM13" s="21" t="s">
        <v>572</v>
      </c>
      <c r="DN13" s="21" t="s">
        <v>1117</v>
      </c>
      <c r="DO13" s="21" t="s">
        <v>1118</v>
      </c>
      <c r="DP13" s="21" t="s">
        <v>573</v>
      </c>
      <c r="DQ13" s="21" t="s">
        <v>1119</v>
      </c>
      <c r="DR13" s="21" t="s">
        <v>1120</v>
      </c>
      <c r="DS13" s="21" t="s">
        <v>1121</v>
      </c>
      <c r="DT13" s="21" t="s">
        <v>1122</v>
      </c>
      <c r="DU13" s="21" t="s">
        <v>1123</v>
      </c>
      <c r="DV13" s="21" t="s">
        <v>1125</v>
      </c>
      <c r="DW13" s="21" t="s">
        <v>1126</v>
      </c>
      <c r="DX13" s="21" t="s">
        <v>1331</v>
      </c>
      <c r="DY13" s="21" t="s">
        <v>1127</v>
      </c>
      <c r="DZ13" s="21" t="s">
        <v>1332</v>
      </c>
      <c r="EA13" s="21" t="s">
        <v>1128</v>
      </c>
      <c r="EB13" s="21" t="s">
        <v>577</v>
      </c>
      <c r="EC13" s="21" t="s">
        <v>578</v>
      </c>
      <c r="ED13" s="21" t="s">
        <v>1129</v>
      </c>
      <c r="EE13" s="21" t="s">
        <v>405</v>
      </c>
      <c r="EF13" s="21" t="s">
        <v>579</v>
      </c>
      <c r="EG13" s="21" t="s">
        <v>1130</v>
      </c>
      <c r="EH13" s="21" t="s">
        <v>580</v>
      </c>
      <c r="EI13" s="21" t="s">
        <v>581</v>
      </c>
      <c r="EJ13" s="21" t="s">
        <v>1131</v>
      </c>
      <c r="EK13" s="21" t="s">
        <v>1132</v>
      </c>
      <c r="EL13" s="21" t="s">
        <v>1133</v>
      </c>
      <c r="EM13" s="21" t="s">
        <v>1134</v>
      </c>
      <c r="EN13" s="21" t="s">
        <v>582</v>
      </c>
      <c r="EO13" s="21" t="s">
        <v>583</v>
      </c>
      <c r="EP13" s="21" t="s">
        <v>1136</v>
      </c>
      <c r="EQ13" s="21" t="s">
        <v>584</v>
      </c>
      <c r="ER13" s="21" t="s">
        <v>585</v>
      </c>
      <c r="ES13" s="21" t="s">
        <v>1137</v>
      </c>
      <c r="ET13" s="21" t="s">
        <v>1138</v>
      </c>
      <c r="EU13" s="21" t="s">
        <v>1139</v>
      </c>
      <c r="EV13" s="21" t="s">
        <v>1140</v>
      </c>
      <c r="EW13" s="21" t="s">
        <v>1142</v>
      </c>
      <c r="EX13" s="21" t="s">
        <v>1143</v>
      </c>
      <c r="EY13" s="21" t="s">
        <v>1144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1145</v>
      </c>
      <c r="FF13" s="21" t="s">
        <v>586</v>
      </c>
      <c r="FG13" s="21" t="s">
        <v>587</v>
      </c>
      <c r="FH13" s="21" t="s">
        <v>588</v>
      </c>
      <c r="FI13" s="21" t="s">
        <v>1147</v>
      </c>
      <c r="FJ13" s="21" t="s">
        <v>1148</v>
      </c>
      <c r="FK13" s="21" t="s">
        <v>1149</v>
      </c>
      <c r="FL13" s="21" t="s">
        <v>591</v>
      </c>
      <c r="FM13" s="21" t="s">
        <v>592</v>
      </c>
      <c r="FN13" s="21" t="s">
        <v>593</v>
      </c>
      <c r="FO13" s="21" t="s">
        <v>1151</v>
      </c>
      <c r="FP13" s="21" t="s">
        <v>1152</v>
      </c>
      <c r="FQ13" s="21" t="s">
        <v>1153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1154</v>
      </c>
      <c r="FZ13" s="21" t="s">
        <v>1155</v>
      </c>
      <c r="GA13" s="21" t="s">
        <v>621</v>
      </c>
      <c r="GB13" s="21" t="s">
        <v>622</v>
      </c>
      <c r="GC13" s="21" t="s">
        <v>623</v>
      </c>
      <c r="GD13" s="21" t="s">
        <v>1157</v>
      </c>
      <c r="GE13" s="21" t="s">
        <v>1158</v>
      </c>
      <c r="GF13" s="21" t="s">
        <v>1159</v>
      </c>
      <c r="GG13" s="21" t="s">
        <v>628</v>
      </c>
      <c r="GH13" s="21" t="s">
        <v>1160</v>
      </c>
      <c r="GI13" s="21" t="s">
        <v>1161</v>
      </c>
      <c r="GJ13" s="21" t="s">
        <v>1163</v>
      </c>
      <c r="GK13" s="21" t="s">
        <v>1164</v>
      </c>
      <c r="GL13" s="21" t="s">
        <v>1165</v>
      </c>
      <c r="GM13" s="21" t="s">
        <v>629</v>
      </c>
      <c r="GN13" s="21" t="s">
        <v>630</v>
      </c>
      <c r="GO13" s="21" t="s">
        <v>631</v>
      </c>
      <c r="GP13" s="21" t="s">
        <v>1167</v>
      </c>
      <c r="GQ13" s="21" t="s">
        <v>1168</v>
      </c>
      <c r="GR13" s="21" t="s">
        <v>1169</v>
      </c>
    </row>
    <row r="14" spans="1:254" ht="18.75" x14ac:dyDescent="0.25">
      <c r="A14" s="23">
        <v>1</v>
      </c>
      <c r="B14" s="30" t="s">
        <v>1382</v>
      </c>
      <c r="C14" s="4">
        <v>1</v>
      </c>
      <c r="D14" s="4"/>
      <c r="E14" s="4"/>
      <c r="F14" s="4"/>
      <c r="G14" s="4">
        <v>1</v>
      </c>
      <c r="H14" s="4"/>
      <c r="I14" s="4"/>
      <c r="J14" s="4">
        <v>1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</row>
    <row r="15" spans="1:254" ht="18.75" x14ac:dyDescent="0.25">
      <c r="A15" s="2">
        <v>2</v>
      </c>
      <c r="B15" s="31" t="s">
        <v>1383</v>
      </c>
      <c r="C15" s="4">
        <v>1</v>
      </c>
      <c r="D15" s="4"/>
      <c r="E15" s="4"/>
      <c r="F15" s="4"/>
      <c r="G15" s="4">
        <v>1</v>
      </c>
      <c r="H15" s="4"/>
      <c r="I15" s="4"/>
      <c r="J15" s="4">
        <v>1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8.75" x14ac:dyDescent="0.25">
      <c r="A16" s="2">
        <v>3</v>
      </c>
      <c r="B16" s="31" t="s">
        <v>1384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8.75" x14ac:dyDescent="0.25">
      <c r="A17" s="2">
        <v>4</v>
      </c>
      <c r="B17" s="31" t="s">
        <v>1385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8.75" x14ac:dyDescent="0.25">
      <c r="A18" s="2">
        <v>5</v>
      </c>
      <c r="B18" s="31" t="s">
        <v>1386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8.75" x14ac:dyDescent="0.25">
      <c r="A19" s="2">
        <v>6</v>
      </c>
      <c r="B19" s="31" t="s">
        <v>1387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8.75" x14ac:dyDescent="0.25">
      <c r="A20" s="2">
        <v>7</v>
      </c>
      <c r="B20" s="31" t="s">
        <v>1388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ht="18.75" x14ac:dyDescent="0.25">
      <c r="A21" s="3">
        <v>8</v>
      </c>
      <c r="B21" s="31" t="s">
        <v>1389</v>
      </c>
      <c r="C21" s="4"/>
      <c r="D21" s="4">
        <v>1</v>
      </c>
      <c r="E21" s="4"/>
      <c r="F21" s="4"/>
      <c r="G21" s="4">
        <v>1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8.75" x14ac:dyDescent="0.25">
      <c r="A22" s="3">
        <v>9</v>
      </c>
      <c r="B22" s="31" t="s">
        <v>1390</v>
      </c>
      <c r="C22" s="4"/>
      <c r="D22" s="4">
        <v>1</v>
      </c>
      <c r="E22" s="4"/>
      <c r="F22" s="4"/>
      <c r="G22" s="4">
        <v>1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8.75" x14ac:dyDescent="0.25">
      <c r="A23" s="3">
        <v>10</v>
      </c>
      <c r="B23" s="31" t="s">
        <v>1391</v>
      </c>
      <c r="C23" s="4">
        <v>1</v>
      </c>
      <c r="D23" s="4"/>
      <c r="E23" s="4"/>
      <c r="F23" s="4"/>
      <c r="G23" s="4">
        <v>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8.75" x14ac:dyDescent="0.25">
      <c r="A24" s="3">
        <v>11</v>
      </c>
      <c r="B24" s="31" t="s">
        <v>1392</v>
      </c>
      <c r="C24" s="4"/>
      <c r="D24" s="4">
        <v>1</v>
      </c>
      <c r="E24" s="4"/>
      <c r="F24" s="4"/>
      <c r="G24" s="4">
        <v>1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</row>
    <row r="25" spans="1:254" ht="18.75" x14ac:dyDescent="0.25">
      <c r="A25" s="3">
        <v>12</v>
      </c>
      <c r="B25" s="31" t="s">
        <v>1393</v>
      </c>
      <c r="C25" s="4"/>
      <c r="D25" s="4">
        <v>1</v>
      </c>
      <c r="E25" s="4"/>
      <c r="F25" s="4"/>
      <c r="G25" s="4">
        <v>1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8.75" x14ac:dyDescent="0.25">
      <c r="A26" s="3">
        <v>13</v>
      </c>
      <c r="B26" s="31" t="s">
        <v>1394</v>
      </c>
      <c r="C26" s="4"/>
      <c r="D26" s="4">
        <v>1</v>
      </c>
      <c r="E26" s="4"/>
      <c r="F26" s="4"/>
      <c r="G26" s="4">
        <v>1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8.75" x14ac:dyDescent="0.25">
      <c r="A27" s="3">
        <v>14</v>
      </c>
      <c r="B27" s="31" t="s">
        <v>1395</v>
      </c>
      <c r="C27" s="4"/>
      <c r="D27" s="4">
        <v>1</v>
      </c>
      <c r="E27" s="4"/>
      <c r="F27" s="4"/>
      <c r="G27" s="4">
        <v>1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8.75" x14ac:dyDescent="0.25">
      <c r="A28" s="3">
        <v>15</v>
      </c>
      <c r="B28" s="31" t="s">
        <v>1396</v>
      </c>
      <c r="C28" s="4"/>
      <c r="D28" s="4">
        <v>1</v>
      </c>
      <c r="E28" s="4"/>
      <c r="F28" s="4"/>
      <c r="G28" s="4">
        <v>1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8.75" x14ac:dyDescent="0.25">
      <c r="A29" s="3">
        <v>16</v>
      </c>
      <c r="B29" s="31" t="s">
        <v>1397</v>
      </c>
      <c r="C29" s="4"/>
      <c r="D29" s="4">
        <v>1</v>
      </c>
      <c r="E29" s="4"/>
      <c r="F29" s="4"/>
      <c r="G29" s="4">
        <v>1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8.75" x14ac:dyDescent="0.25">
      <c r="A30" s="3">
        <v>17</v>
      </c>
      <c r="B30" s="31" t="s">
        <v>1398</v>
      </c>
      <c r="C30" s="4"/>
      <c r="D30" s="4">
        <v>1</v>
      </c>
      <c r="E30" s="4"/>
      <c r="F30" s="4"/>
      <c r="G30" s="4">
        <v>1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8.75" x14ac:dyDescent="0.25">
      <c r="A31" s="3">
        <v>18</v>
      </c>
      <c r="B31" s="31" t="s">
        <v>1399</v>
      </c>
      <c r="C31" s="4"/>
      <c r="D31" s="4">
        <v>1</v>
      </c>
      <c r="E31" s="4"/>
      <c r="F31" s="4"/>
      <c r="G31" s="4">
        <v>1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8.75" x14ac:dyDescent="0.25">
      <c r="A32" s="3">
        <v>19</v>
      </c>
      <c r="B32" s="31" t="s">
        <v>1400</v>
      </c>
      <c r="C32" s="4"/>
      <c r="D32" s="4">
        <v>1</v>
      </c>
      <c r="E32" s="4"/>
      <c r="F32" s="4"/>
      <c r="G32" s="4">
        <v>1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8.75" x14ac:dyDescent="0.25">
      <c r="A33" s="3">
        <v>20</v>
      </c>
      <c r="B33" s="31" t="s">
        <v>1401</v>
      </c>
      <c r="C33" s="4"/>
      <c r="D33" s="4">
        <v>1</v>
      </c>
      <c r="E33" s="4"/>
      <c r="F33" s="4"/>
      <c r="G33" s="4">
        <v>1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8.75" x14ac:dyDescent="0.25">
      <c r="A34" s="3">
        <v>21</v>
      </c>
      <c r="B34" s="31" t="s">
        <v>1402</v>
      </c>
      <c r="C34" s="4"/>
      <c r="D34" s="4">
        <v>1</v>
      </c>
      <c r="E34" s="4"/>
      <c r="F34" s="4"/>
      <c r="G34" s="4">
        <v>1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8.75" x14ac:dyDescent="0.25">
      <c r="A35" s="3">
        <v>22</v>
      </c>
      <c r="B35" s="32" t="s">
        <v>1403</v>
      </c>
      <c r="C35" s="4"/>
      <c r="D35" s="4">
        <v>1</v>
      </c>
      <c r="E35" s="4"/>
      <c r="F35" s="4"/>
      <c r="G35" s="4">
        <v>1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ht="18.75" x14ac:dyDescent="0.25">
      <c r="A36" s="3">
        <v>23</v>
      </c>
      <c r="B36" s="32" t="s">
        <v>1404</v>
      </c>
      <c r="C36" s="4"/>
      <c r="D36" s="4">
        <v>1</v>
      </c>
      <c r="E36" s="4"/>
      <c r="F36" s="4"/>
      <c r="G36" s="4">
        <v>1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8.75" x14ac:dyDescent="0.25">
      <c r="A37" s="3">
        <v>24</v>
      </c>
      <c r="B37" s="3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54" t="s">
        <v>278</v>
      </c>
      <c r="B39" s="55"/>
      <c r="C39" s="3">
        <f>SUM(C14:C38)</f>
        <v>3</v>
      </c>
      <c r="D39" s="3">
        <f t="shared" ref="D39:T39" si="0">SUM(D14:D38)</f>
        <v>19</v>
      </c>
      <c r="E39" s="3">
        <f t="shared" si="0"/>
        <v>1</v>
      </c>
      <c r="F39" s="3">
        <f t="shared" si="0"/>
        <v>0</v>
      </c>
      <c r="G39" s="3">
        <f t="shared" si="0"/>
        <v>22</v>
      </c>
      <c r="H39" s="3">
        <f t="shared" si="0"/>
        <v>1</v>
      </c>
      <c r="I39" s="3">
        <f t="shared" si="0"/>
        <v>0</v>
      </c>
      <c r="J39" s="3">
        <f t="shared" si="0"/>
        <v>6</v>
      </c>
      <c r="K39" s="3">
        <f t="shared" si="0"/>
        <v>1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56" t="s">
        <v>844</v>
      </c>
      <c r="B40" s="57"/>
      <c r="C40" s="10">
        <f>C39/25%</f>
        <v>12</v>
      </c>
      <c r="D40" s="10">
        <f t="shared" ref="D40:T40" si="6">D39/25%</f>
        <v>76</v>
      </c>
      <c r="E40" s="10">
        <f t="shared" si="6"/>
        <v>4</v>
      </c>
      <c r="F40" s="10">
        <f t="shared" si="6"/>
        <v>0</v>
      </c>
      <c r="G40" s="10">
        <f t="shared" si="6"/>
        <v>88</v>
      </c>
      <c r="H40" s="10">
        <f t="shared" si="6"/>
        <v>4</v>
      </c>
      <c r="I40" s="10">
        <f t="shared" si="6"/>
        <v>0</v>
      </c>
      <c r="J40" s="10">
        <f t="shared" si="6"/>
        <v>24</v>
      </c>
      <c r="K40" s="10">
        <f t="shared" si="6"/>
        <v>4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t="s">
        <v>813</v>
      </c>
    </row>
    <row r="43" spans="1:254" x14ac:dyDescent="0.25">
      <c r="B43" t="s">
        <v>814</v>
      </c>
      <c r="C43" t="s">
        <v>832</v>
      </c>
      <c r="D43" s="29">
        <f>(C40+F40+I40+L40+O40+R40)/6</f>
        <v>2</v>
      </c>
      <c r="E43">
        <f>D43/100*25</f>
        <v>0.5</v>
      </c>
    </row>
    <row r="44" spans="1:254" x14ac:dyDescent="0.25">
      <c r="B44" t="s">
        <v>815</v>
      </c>
      <c r="C44" t="s">
        <v>832</v>
      </c>
      <c r="D44" s="29">
        <f>(D40+G40+J40+M40+P40+S40)/6</f>
        <v>31.333333333333332</v>
      </c>
      <c r="E44">
        <f t="shared" ref="E44:E45" si="12">D44/100*25</f>
        <v>7.8333333333333321</v>
      </c>
    </row>
    <row r="45" spans="1:254" x14ac:dyDescent="0.25">
      <c r="B45" t="s">
        <v>816</v>
      </c>
      <c r="C45" t="s">
        <v>832</v>
      </c>
      <c r="D45" s="29">
        <f>(E40+H40+K40+N40+Q40+T40)/6</f>
        <v>2</v>
      </c>
      <c r="E45">
        <f t="shared" si="12"/>
        <v>0.5</v>
      </c>
    </row>
    <row r="46" spans="1:254" x14ac:dyDescent="0.25">
      <c r="D46" s="25">
        <f>SUM(D43:D45)</f>
        <v>35.333333333333329</v>
      </c>
      <c r="E46" s="25">
        <f>SUM(E43:E45)</f>
        <v>8.8333333333333321</v>
      </c>
    </row>
    <row r="47" spans="1:254" x14ac:dyDescent="0.25">
      <c r="B47" t="s">
        <v>814</v>
      </c>
      <c r="C47" t="s">
        <v>833</v>
      </c>
      <c r="D47" s="29">
        <f>(U40+X40+AA40+AD40+AG40+AJ40+AM40+AP40+AS40+AV40+AY40+BB40+BE40+BH40+BK40+BN40+BQ40+BT40)/18</f>
        <v>0</v>
      </c>
      <c r="E47">
        <f>D47/100*25</f>
        <v>0</v>
      </c>
    </row>
    <row r="48" spans="1:254" x14ac:dyDescent="0.25">
      <c r="B48" t="s">
        <v>815</v>
      </c>
      <c r="C48" t="s">
        <v>833</v>
      </c>
      <c r="D48" s="29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 x14ac:dyDescent="0.25">
      <c r="B49" t="s">
        <v>816</v>
      </c>
      <c r="C49" t="s">
        <v>833</v>
      </c>
      <c r="D49" s="29">
        <f>(W40+Z40+AC40+AF40+AI40+AL40+AO40+AR40+AU40+AX40+BA40+BD40+BG40+BJ40+BM40+BP40+BS40+BV40)/18</f>
        <v>0</v>
      </c>
      <c r="E49">
        <f t="shared" si="13"/>
        <v>0</v>
      </c>
    </row>
    <row r="50" spans="2:5" x14ac:dyDescent="0.25">
      <c r="D50" s="25">
        <f>SUM(D47:D49)</f>
        <v>0</v>
      </c>
      <c r="E50" s="25">
        <f>SUM(E47:E49)</f>
        <v>0</v>
      </c>
    </row>
    <row r="51" spans="2:5" x14ac:dyDescent="0.25">
      <c r="B51" t="s">
        <v>814</v>
      </c>
      <c r="C51" t="s">
        <v>834</v>
      </c>
      <c r="D51" s="29">
        <f>(BW40+BZ40+CC40+CF40+CI40+CL40)/6</f>
        <v>0</v>
      </c>
      <c r="E51" s="18">
        <f>D51/100*25</f>
        <v>0</v>
      </c>
    </row>
    <row r="52" spans="2:5" x14ac:dyDescent="0.25">
      <c r="B52" t="s">
        <v>815</v>
      </c>
      <c r="C52" t="s">
        <v>834</v>
      </c>
      <c r="D52" s="29">
        <f>(BX40+CA40+CD40+CG40+CJ40+CM40)/6</f>
        <v>0</v>
      </c>
      <c r="E52" s="18">
        <f t="shared" ref="E52:E53" si="14">D52/100*25</f>
        <v>0</v>
      </c>
    </row>
    <row r="53" spans="2:5" x14ac:dyDescent="0.25">
      <c r="B53" t="s">
        <v>816</v>
      </c>
      <c r="C53" t="s">
        <v>834</v>
      </c>
      <c r="D53" s="29">
        <f>(BY40+CB40+CE40+CH40+CK40+CN40)/6</f>
        <v>0</v>
      </c>
      <c r="E53" s="18">
        <f t="shared" si="14"/>
        <v>0</v>
      </c>
    </row>
    <row r="54" spans="2:5" x14ac:dyDescent="0.25">
      <c r="D54" s="24">
        <f>SUM(D51:D53)</f>
        <v>0</v>
      </c>
      <c r="E54" s="25">
        <f>SUM(E51:E53)</f>
        <v>0</v>
      </c>
    </row>
    <row r="55" spans="2:5" x14ac:dyDescent="0.25">
      <c r="B55" t="s">
        <v>814</v>
      </c>
      <c r="C55" t="s">
        <v>835</v>
      </c>
      <c r="D55" s="29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 x14ac:dyDescent="0.25">
      <c r="B56" t="s">
        <v>815</v>
      </c>
      <c r="C56" t="s">
        <v>835</v>
      </c>
      <c r="D56" s="29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 x14ac:dyDescent="0.25">
      <c r="B57" t="s">
        <v>816</v>
      </c>
      <c r="C57" t="s">
        <v>835</v>
      </c>
      <c r="D57" s="29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 x14ac:dyDescent="0.25">
      <c r="D58" s="25">
        <f>SUM(D55:D57)</f>
        <v>0</v>
      </c>
      <c r="E58" s="25">
        <f>SUM(E55:E57)</f>
        <v>0</v>
      </c>
    </row>
    <row r="59" spans="2:5" x14ac:dyDescent="0.25">
      <c r="B59" t="s">
        <v>814</v>
      </c>
      <c r="C59" t="s">
        <v>836</v>
      </c>
      <c r="D59" s="29">
        <f>(GA40+GD40+GG40+GJ40+GM40+GP40)/6</f>
        <v>0</v>
      </c>
      <c r="E59">
        <f>D59/100*25</f>
        <v>0</v>
      </c>
    </row>
    <row r="60" spans="2:5" x14ac:dyDescent="0.25">
      <c r="B60" t="s">
        <v>815</v>
      </c>
      <c r="C60" t="s">
        <v>836</v>
      </c>
      <c r="D60" s="29">
        <f>(GB40+GE40+GH40+GK40+GN40+GQ40)/6</f>
        <v>0</v>
      </c>
      <c r="E60">
        <f t="shared" ref="E60:E61" si="16">D60/100*25</f>
        <v>0</v>
      </c>
    </row>
    <row r="61" spans="2:5" x14ac:dyDescent="0.25">
      <c r="B61" t="s">
        <v>816</v>
      </c>
      <c r="C61" t="s">
        <v>836</v>
      </c>
      <c r="D61" s="29">
        <f>(GC40+GF40+GI40+GL40+GO40+GR40)/6</f>
        <v>0</v>
      </c>
      <c r="E61">
        <f t="shared" si="16"/>
        <v>0</v>
      </c>
    </row>
    <row r="62" spans="2:5" x14ac:dyDescent="0.25">
      <c r="D62" s="24">
        <f>SUM(D59:D61)</f>
        <v>0</v>
      </c>
      <c r="E62" s="25">
        <f>SUM(E59:E61)</f>
        <v>0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2"/>
  <sheetViews>
    <sheetView topLeftCell="A62" workbookViewId="0">
      <selection activeCell="H88" sqref="H8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840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59" t="s">
        <v>0</v>
      </c>
      <c r="B4" s="59" t="s">
        <v>1</v>
      </c>
      <c r="C4" s="60" t="s">
        <v>57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5" t="s">
        <v>2</v>
      </c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7"/>
      <c r="DD4" s="61" t="s">
        <v>88</v>
      </c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82" t="s">
        <v>115</v>
      </c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  <c r="GT4" s="83"/>
      <c r="GU4" s="83"/>
      <c r="GV4" s="83"/>
      <c r="GW4" s="83"/>
      <c r="GX4" s="83"/>
      <c r="GY4" s="83"/>
      <c r="GZ4" s="83"/>
      <c r="HA4" s="83"/>
      <c r="HB4" s="83"/>
      <c r="HC4" s="83"/>
      <c r="HD4" s="83"/>
      <c r="HE4" s="83"/>
      <c r="HF4" s="83"/>
      <c r="HG4" s="83"/>
      <c r="HH4" s="83"/>
      <c r="HI4" s="83"/>
      <c r="HJ4" s="83"/>
      <c r="HK4" s="83"/>
      <c r="HL4" s="83"/>
      <c r="HM4" s="83"/>
      <c r="HN4" s="83"/>
      <c r="HO4" s="83"/>
      <c r="HP4" s="83"/>
      <c r="HQ4" s="83"/>
      <c r="HR4" s="83"/>
      <c r="HS4" s="83"/>
      <c r="HT4" s="83"/>
      <c r="HU4" s="83"/>
      <c r="HV4" s="83"/>
      <c r="HW4" s="83"/>
      <c r="HX4" s="83"/>
      <c r="HY4" s="84"/>
      <c r="HZ4" s="63" t="s">
        <v>138</v>
      </c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</row>
    <row r="5" spans="1:293" ht="15" customHeight="1" x14ac:dyDescent="0.25">
      <c r="A5" s="59"/>
      <c r="B5" s="59"/>
      <c r="C5" s="53" t="s">
        <v>58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 t="s">
        <v>56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 t="s">
        <v>3</v>
      </c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1" t="s">
        <v>717</v>
      </c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 t="s">
        <v>331</v>
      </c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3" t="s">
        <v>332</v>
      </c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 t="s">
        <v>159</v>
      </c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 t="s">
        <v>116</v>
      </c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49" t="s">
        <v>174</v>
      </c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  <c r="GJ5" s="49" t="s">
        <v>186</v>
      </c>
      <c r="GK5" s="49"/>
      <c r="GL5" s="49"/>
      <c r="GM5" s="49"/>
      <c r="GN5" s="49"/>
      <c r="GO5" s="49"/>
      <c r="GP5" s="49"/>
      <c r="GQ5" s="49"/>
      <c r="GR5" s="49"/>
      <c r="GS5" s="49"/>
      <c r="GT5" s="49"/>
      <c r="GU5" s="49"/>
      <c r="GV5" s="49"/>
      <c r="GW5" s="49"/>
      <c r="GX5" s="49"/>
      <c r="GY5" s="49"/>
      <c r="GZ5" s="49"/>
      <c r="HA5" s="49"/>
      <c r="HB5" s="49"/>
      <c r="HC5" s="49"/>
      <c r="HD5" s="49"/>
      <c r="HE5" s="49" t="s">
        <v>117</v>
      </c>
      <c r="HF5" s="49"/>
      <c r="HG5" s="49"/>
      <c r="HH5" s="49"/>
      <c r="HI5" s="49"/>
      <c r="HJ5" s="49"/>
      <c r="HK5" s="49"/>
      <c r="HL5" s="49"/>
      <c r="HM5" s="49"/>
      <c r="HN5" s="49"/>
      <c r="HO5" s="49"/>
      <c r="HP5" s="49"/>
      <c r="HQ5" s="49"/>
      <c r="HR5" s="49"/>
      <c r="HS5" s="49"/>
      <c r="HT5" s="49"/>
      <c r="HU5" s="49"/>
      <c r="HV5" s="49"/>
      <c r="HW5" s="49"/>
      <c r="HX5" s="49"/>
      <c r="HY5" s="49"/>
      <c r="HZ5" s="51" t="s">
        <v>139</v>
      </c>
      <c r="IA5" s="51"/>
      <c r="IB5" s="51"/>
      <c r="IC5" s="51"/>
      <c r="ID5" s="51"/>
      <c r="IE5" s="51"/>
      <c r="IF5" s="51"/>
      <c r="IG5" s="51"/>
      <c r="IH5" s="51"/>
      <c r="II5" s="51"/>
      <c r="IJ5" s="51"/>
      <c r="IK5" s="51"/>
      <c r="IL5" s="51"/>
      <c r="IM5" s="51"/>
      <c r="IN5" s="51"/>
      <c r="IO5" s="51"/>
      <c r="IP5" s="51"/>
      <c r="IQ5" s="51"/>
      <c r="IR5" s="51"/>
      <c r="IS5" s="51"/>
      <c r="IT5" s="51"/>
    </row>
    <row r="6" spans="1:293" ht="4.1500000000000004" hidden="1" customHeight="1" x14ac:dyDescent="0.25">
      <c r="A6" s="59"/>
      <c r="B6" s="59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51"/>
      <c r="IA6" s="51"/>
      <c r="IB6" s="51"/>
      <c r="IC6" s="51"/>
      <c r="ID6" s="51"/>
      <c r="IE6" s="51"/>
      <c r="IF6" s="51"/>
      <c r="IG6" s="51"/>
      <c r="IH6" s="51"/>
      <c r="II6" s="51"/>
      <c r="IJ6" s="51"/>
      <c r="IK6" s="51"/>
      <c r="IL6" s="51"/>
      <c r="IM6" s="51"/>
      <c r="IN6" s="51"/>
      <c r="IO6" s="51"/>
      <c r="IP6" s="51"/>
      <c r="IQ6" s="51"/>
      <c r="IR6" s="51"/>
      <c r="IS6" s="51"/>
      <c r="IT6" s="51"/>
    </row>
    <row r="7" spans="1:293" ht="16.149999999999999" hidden="1" customHeight="1" x14ac:dyDescent="0.25">
      <c r="A7" s="59"/>
      <c r="B7" s="59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49"/>
      <c r="HF7" s="49"/>
      <c r="HG7" s="49"/>
      <c r="HH7" s="49"/>
      <c r="HI7" s="49"/>
      <c r="HJ7" s="49"/>
      <c r="HK7" s="49"/>
      <c r="HL7" s="49"/>
      <c r="HM7" s="49"/>
      <c r="HN7" s="49"/>
      <c r="HO7" s="49"/>
      <c r="HP7" s="49"/>
      <c r="HQ7" s="49"/>
      <c r="HR7" s="49"/>
      <c r="HS7" s="49"/>
      <c r="HT7" s="49"/>
      <c r="HU7" s="49"/>
      <c r="HV7" s="49"/>
      <c r="HW7" s="49"/>
      <c r="HX7" s="49"/>
      <c r="HY7" s="49"/>
      <c r="HZ7" s="51"/>
      <c r="IA7" s="51"/>
      <c r="IB7" s="51"/>
      <c r="IC7" s="51"/>
      <c r="ID7" s="51"/>
      <c r="IE7" s="51"/>
      <c r="IF7" s="51"/>
      <c r="IG7" s="51"/>
      <c r="IH7" s="51"/>
      <c r="II7" s="51"/>
      <c r="IJ7" s="51"/>
      <c r="IK7" s="51"/>
      <c r="IL7" s="51"/>
      <c r="IM7" s="51"/>
      <c r="IN7" s="51"/>
      <c r="IO7" s="51"/>
      <c r="IP7" s="51"/>
      <c r="IQ7" s="51"/>
      <c r="IR7" s="51"/>
      <c r="IS7" s="51"/>
      <c r="IT7" s="51"/>
    </row>
    <row r="8" spans="1:293" ht="17.45" hidden="1" customHeight="1" x14ac:dyDescent="0.25">
      <c r="A8" s="59"/>
      <c r="B8" s="59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49"/>
      <c r="HF8" s="49"/>
      <c r="HG8" s="49"/>
      <c r="HH8" s="49"/>
      <c r="HI8" s="49"/>
      <c r="HJ8" s="49"/>
      <c r="HK8" s="49"/>
      <c r="HL8" s="49"/>
      <c r="HM8" s="49"/>
      <c r="HN8" s="49"/>
      <c r="HO8" s="49"/>
      <c r="HP8" s="49"/>
      <c r="HQ8" s="49"/>
      <c r="HR8" s="49"/>
      <c r="HS8" s="49"/>
      <c r="HT8" s="49"/>
      <c r="HU8" s="49"/>
      <c r="HV8" s="49"/>
      <c r="HW8" s="49"/>
      <c r="HX8" s="49"/>
      <c r="HY8" s="49"/>
      <c r="HZ8" s="51"/>
      <c r="IA8" s="51"/>
      <c r="IB8" s="51"/>
      <c r="IC8" s="51"/>
      <c r="ID8" s="51"/>
      <c r="IE8" s="51"/>
      <c r="IF8" s="51"/>
      <c r="IG8" s="51"/>
      <c r="IH8" s="51"/>
      <c r="II8" s="51"/>
      <c r="IJ8" s="51"/>
      <c r="IK8" s="51"/>
      <c r="IL8" s="51"/>
      <c r="IM8" s="51"/>
      <c r="IN8" s="51"/>
      <c r="IO8" s="51"/>
      <c r="IP8" s="51"/>
      <c r="IQ8" s="51"/>
      <c r="IR8" s="51"/>
      <c r="IS8" s="51"/>
      <c r="IT8" s="51"/>
    </row>
    <row r="9" spans="1:293" ht="18" hidden="1" customHeight="1" x14ac:dyDescent="0.25">
      <c r="A9" s="59"/>
      <c r="B9" s="59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49"/>
      <c r="HF9" s="49"/>
      <c r="HG9" s="49"/>
      <c r="HH9" s="49"/>
      <c r="HI9" s="49"/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93" ht="30" hidden="1" customHeight="1" x14ac:dyDescent="0.25">
      <c r="A10" s="59"/>
      <c r="B10" s="59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49"/>
      <c r="HF10" s="49"/>
      <c r="HG10" s="49"/>
      <c r="HH10" s="49"/>
      <c r="HI10" s="49"/>
      <c r="HJ10" s="49"/>
      <c r="HK10" s="49"/>
      <c r="HL10" s="49"/>
      <c r="HM10" s="49"/>
      <c r="HN10" s="49"/>
      <c r="HO10" s="49"/>
      <c r="HP10" s="49"/>
      <c r="HQ10" s="49"/>
      <c r="HR10" s="49"/>
      <c r="HS10" s="49"/>
      <c r="HT10" s="49"/>
      <c r="HU10" s="49"/>
      <c r="HV10" s="49"/>
      <c r="HW10" s="49"/>
      <c r="HX10" s="49"/>
      <c r="HY10" s="49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93" ht="15.75" x14ac:dyDescent="0.25">
      <c r="A11" s="59"/>
      <c r="B11" s="59"/>
      <c r="C11" s="53" t="s">
        <v>633</v>
      </c>
      <c r="D11" s="53" t="s">
        <v>5</v>
      </c>
      <c r="E11" s="53" t="s">
        <v>6</v>
      </c>
      <c r="F11" s="53" t="s">
        <v>634</v>
      </c>
      <c r="G11" s="53" t="s">
        <v>7</v>
      </c>
      <c r="H11" s="53" t="s">
        <v>8</v>
      </c>
      <c r="I11" s="53" t="s">
        <v>635</v>
      </c>
      <c r="J11" s="53" t="s">
        <v>9</v>
      </c>
      <c r="K11" s="53" t="s">
        <v>10</v>
      </c>
      <c r="L11" s="53" t="s">
        <v>707</v>
      </c>
      <c r="M11" s="53" t="s">
        <v>9</v>
      </c>
      <c r="N11" s="53" t="s">
        <v>10</v>
      </c>
      <c r="O11" s="53" t="s">
        <v>636</v>
      </c>
      <c r="P11" s="53" t="s">
        <v>11</v>
      </c>
      <c r="Q11" s="53" t="s">
        <v>4</v>
      </c>
      <c r="R11" s="53" t="s">
        <v>637</v>
      </c>
      <c r="S11" s="53" t="s">
        <v>6</v>
      </c>
      <c r="T11" s="53" t="s">
        <v>12</v>
      </c>
      <c r="U11" s="53" t="s">
        <v>638</v>
      </c>
      <c r="V11" s="53" t="s">
        <v>6</v>
      </c>
      <c r="W11" s="53" t="s">
        <v>12</v>
      </c>
      <c r="X11" s="53" t="s">
        <v>639</v>
      </c>
      <c r="Y11" s="53"/>
      <c r="Z11" s="53"/>
      <c r="AA11" s="53" t="s">
        <v>640</v>
      </c>
      <c r="AB11" s="53"/>
      <c r="AC11" s="53"/>
      <c r="AD11" s="53" t="s">
        <v>641</v>
      </c>
      <c r="AE11" s="53"/>
      <c r="AF11" s="53"/>
      <c r="AG11" s="53" t="s">
        <v>708</v>
      </c>
      <c r="AH11" s="53"/>
      <c r="AI11" s="53"/>
      <c r="AJ11" s="53" t="s">
        <v>642</v>
      </c>
      <c r="AK11" s="53"/>
      <c r="AL11" s="53"/>
      <c r="AM11" s="53" t="s">
        <v>643</v>
      </c>
      <c r="AN11" s="53"/>
      <c r="AO11" s="53"/>
      <c r="AP11" s="51" t="s">
        <v>644</v>
      </c>
      <c r="AQ11" s="51"/>
      <c r="AR11" s="51"/>
      <c r="AS11" s="53" t="s">
        <v>645</v>
      </c>
      <c r="AT11" s="53"/>
      <c r="AU11" s="53"/>
      <c r="AV11" s="53" t="s">
        <v>646</v>
      </c>
      <c r="AW11" s="53"/>
      <c r="AX11" s="53"/>
      <c r="AY11" s="53" t="s">
        <v>647</v>
      </c>
      <c r="AZ11" s="53"/>
      <c r="BA11" s="53"/>
      <c r="BB11" s="53" t="s">
        <v>648</v>
      </c>
      <c r="BC11" s="53"/>
      <c r="BD11" s="53"/>
      <c r="BE11" s="53" t="s">
        <v>649</v>
      </c>
      <c r="BF11" s="53"/>
      <c r="BG11" s="53"/>
      <c r="BH11" s="51" t="s">
        <v>650</v>
      </c>
      <c r="BI11" s="51"/>
      <c r="BJ11" s="51"/>
      <c r="BK11" s="51" t="s">
        <v>709</v>
      </c>
      <c r="BL11" s="51"/>
      <c r="BM11" s="51"/>
      <c r="BN11" s="53" t="s">
        <v>651</v>
      </c>
      <c r="BO11" s="53"/>
      <c r="BP11" s="53"/>
      <c r="BQ11" s="53" t="s">
        <v>652</v>
      </c>
      <c r="BR11" s="53"/>
      <c r="BS11" s="53"/>
      <c r="BT11" s="51" t="s">
        <v>653</v>
      </c>
      <c r="BU11" s="51"/>
      <c r="BV11" s="51"/>
      <c r="BW11" s="53" t="s">
        <v>654</v>
      </c>
      <c r="BX11" s="53"/>
      <c r="BY11" s="53"/>
      <c r="BZ11" s="53" t="s">
        <v>655</v>
      </c>
      <c r="CA11" s="53"/>
      <c r="CB11" s="53"/>
      <c r="CC11" s="53" t="s">
        <v>656</v>
      </c>
      <c r="CD11" s="53"/>
      <c r="CE11" s="53"/>
      <c r="CF11" s="53" t="s">
        <v>657</v>
      </c>
      <c r="CG11" s="53"/>
      <c r="CH11" s="53"/>
      <c r="CI11" s="53" t="s">
        <v>658</v>
      </c>
      <c r="CJ11" s="53"/>
      <c r="CK11" s="53"/>
      <c r="CL11" s="53" t="s">
        <v>659</v>
      </c>
      <c r="CM11" s="53"/>
      <c r="CN11" s="53"/>
      <c r="CO11" s="53" t="s">
        <v>710</v>
      </c>
      <c r="CP11" s="53"/>
      <c r="CQ11" s="53"/>
      <c r="CR11" s="53" t="s">
        <v>660</v>
      </c>
      <c r="CS11" s="53"/>
      <c r="CT11" s="53"/>
      <c r="CU11" s="53" t="s">
        <v>661</v>
      </c>
      <c r="CV11" s="53"/>
      <c r="CW11" s="53"/>
      <c r="CX11" s="53" t="s">
        <v>662</v>
      </c>
      <c r="CY11" s="53"/>
      <c r="CZ11" s="53"/>
      <c r="DA11" s="53" t="s">
        <v>663</v>
      </c>
      <c r="DB11" s="53"/>
      <c r="DC11" s="53"/>
      <c r="DD11" s="51" t="s">
        <v>664</v>
      </c>
      <c r="DE11" s="51"/>
      <c r="DF11" s="51"/>
      <c r="DG11" s="51" t="s">
        <v>665</v>
      </c>
      <c r="DH11" s="51"/>
      <c r="DI11" s="51"/>
      <c r="DJ11" s="51" t="s">
        <v>666</v>
      </c>
      <c r="DK11" s="51"/>
      <c r="DL11" s="51"/>
      <c r="DM11" s="51" t="s">
        <v>711</v>
      </c>
      <c r="DN11" s="51"/>
      <c r="DO11" s="51"/>
      <c r="DP11" s="51" t="s">
        <v>667</v>
      </c>
      <c r="DQ11" s="51"/>
      <c r="DR11" s="51"/>
      <c r="DS11" s="51" t="s">
        <v>668</v>
      </c>
      <c r="DT11" s="51"/>
      <c r="DU11" s="51"/>
      <c r="DV11" s="51" t="s">
        <v>669</v>
      </c>
      <c r="DW11" s="51"/>
      <c r="DX11" s="51"/>
      <c r="DY11" s="51" t="s">
        <v>670</v>
      </c>
      <c r="DZ11" s="51"/>
      <c r="EA11" s="51"/>
      <c r="EB11" s="51" t="s">
        <v>671</v>
      </c>
      <c r="EC11" s="51"/>
      <c r="ED11" s="51"/>
      <c r="EE11" s="51" t="s">
        <v>672</v>
      </c>
      <c r="EF11" s="51"/>
      <c r="EG11" s="51"/>
      <c r="EH11" s="51" t="s">
        <v>712</v>
      </c>
      <c r="EI11" s="51"/>
      <c r="EJ11" s="51"/>
      <c r="EK11" s="51" t="s">
        <v>673</v>
      </c>
      <c r="EL11" s="51"/>
      <c r="EM11" s="51"/>
      <c r="EN11" s="51" t="s">
        <v>674</v>
      </c>
      <c r="EO11" s="51"/>
      <c r="EP11" s="51"/>
      <c r="EQ11" s="51" t="s">
        <v>675</v>
      </c>
      <c r="ER11" s="51"/>
      <c r="ES11" s="51"/>
      <c r="ET11" s="51" t="s">
        <v>676</v>
      </c>
      <c r="EU11" s="51"/>
      <c r="EV11" s="51"/>
      <c r="EW11" s="51" t="s">
        <v>677</v>
      </c>
      <c r="EX11" s="51"/>
      <c r="EY11" s="51"/>
      <c r="EZ11" s="51" t="s">
        <v>678</v>
      </c>
      <c r="FA11" s="51"/>
      <c r="FB11" s="51"/>
      <c r="FC11" s="51" t="s">
        <v>679</v>
      </c>
      <c r="FD11" s="51"/>
      <c r="FE11" s="51"/>
      <c r="FF11" s="51" t="s">
        <v>680</v>
      </c>
      <c r="FG11" s="51"/>
      <c r="FH11" s="51"/>
      <c r="FI11" s="51" t="s">
        <v>681</v>
      </c>
      <c r="FJ11" s="51"/>
      <c r="FK11" s="51"/>
      <c r="FL11" s="51" t="s">
        <v>713</v>
      </c>
      <c r="FM11" s="51"/>
      <c r="FN11" s="51"/>
      <c r="FO11" s="51" t="s">
        <v>682</v>
      </c>
      <c r="FP11" s="51"/>
      <c r="FQ11" s="51"/>
      <c r="FR11" s="51" t="s">
        <v>683</v>
      </c>
      <c r="FS11" s="51"/>
      <c r="FT11" s="51"/>
      <c r="FU11" s="51" t="s">
        <v>684</v>
      </c>
      <c r="FV11" s="51"/>
      <c r="FW11" s="51"/>
      <c r="FX11" s="51" t="s">
        <v>685</v>
      </c>
      <c r="FY11" s="51"/>
      <c r="FZ11" s="51"/>
      <c r="GA11" s="51" t="s">
        <v>686</v>
      </c>
      <c r="GB11" s="51"/>
      <c r="GC11" s="51"/>
      <c r="GD11" s="51" t="s">
        <v>687</v>
      </c>
      <c r="GE11" s="51"/>
      <c r="GF11" s="51"/>
      <c r="GG11" s="51" t="s">
        <v>688</v>
      </c>
      <c r="GH11" s="51"/>
      <c r="GI11" s="51"/>
      <c r="GJ11" s="51" t="s">
        <v>689</v>
      </c>
      <c r="GK11" s="51"/>
      <c r="GL11" s="51"/>
      <c r="GM11" s="51" t="s">
        <v>690</v>
      </c>
      <c r="GN11" s="51"/>
      <c r="GO11" s="51"/>
      <c r="GP11" s="51" t="s">
        <v>714</v>
      </c>
      <c r="GQ11" s="51"/>
      <c r="GR11" s="51"/>
      <c r="GS11" s="51" t="s">
        <v>691</v>
      </c>
      <c r="GT11" s="51"/>
      <c r="GU11" s="51"/>
      <c r="GV11" s="51" t="s">
        <v>692</v>
      </c>
      <c r="GW11" s="51"/>
      <c r="GX11" s="51"/>
      <c r="GY11" s="51" t="s">
        <v>693</v>
      </c>
      <c r="GZ11" s="51"/>
      <c r="HA11" s="51"/>
      <c r="HB11" s="51" t="s">
        <v>694</v>
      </c>
      <c r="HC11" s="51"/>
      <c r="HD11" s="51"/>
      <c r="HE11" s="51" t="s">
        <v>695</v>
      </c>
      <c r="HF11" s="51"/>
      <c r="HG11" s="51"/>
      <c r="HH11" s="51" t="s">
        <v>696</v>
      </c>
      <c r="HI11" s="51"/>
      <c r="HJ11" s="51"/>
      <c r="HK11" s="51" t="s">
        <v>697</v>
      </c>
      <c r="HL11" s="51"/>
      <c r="HM11" s="51"/>
      <c r="HN11" s="51" t="s">
        <v>698</v>
      </c>
      <c r="HO11" s="51"/>
      <c r="HP11" s="51"/>
      <c r="HQ11" s="51" t="s">
        <v>699</v>
      </c>
      <c r="HR11" s="51"/>
      <c r="HS11" s="51"/>
      <c r="HT11" s="51" t="s">
        <v>715</v>
      </c>
      <c r="HU11" s="51"/>
      <c r="HV11" s="51"/>
      <c r="HW11" s="51" t="s">
        <v>700</v>
      </c>
      <c r="HX11" s="51"/>
      <c r="HY11" s="51"/>
      <c r="HZ11" s="51" t="s">
        <v>701</v>
      </c>
      <c r="IA11" s="51"/>
      <c r="IB11" s="51"/>
      <c r="IC11" s="51" t="s">
        <v>702</v>
      </c>
      <c r="ID11" s="51"/>
      <c r="IE11" s="51"/>
      <c r="IF11" s="51" t="s">
        <v>703</v>
      </c>
      <c r="IG11" s="51"/>
      <c r="IH11" s="51"/>
      <c r="II11" s="51" t="s">
        <v>716</v>
      </c>
      <c r="IJ11" s="51"/>
      <c r="IK11" s="51"/>
      <c r="IL11" s="51" t="s">
        <v>704</v>
      </c>
      <c r="IM11" s="51"/>
      <c r="IN11" s="51"/>
      <c r="IO11" s="51" t="s">
        <v>705</v>
      </c>
      <c r="IP11" s="51"/>
      <c r="IQ11" s="51"/>
      <c r="IR11" s="51" t="s">
        <v>706</v>
      </c>
      <c r="IS11" s="51"/>
      <c r="IT11" s="51"/>
    </row>
    <row r="12" spans="1:293" ht="93" customHeight="1" x14ac:dyDescent="0.25">
      <c r="A12" s="59"/>
      <c r="B12" s="59"/>
      <c r="C12" s="58" t="s">
        <v>1342</v>
      </c>
      <c r="D12" s="58"/>
      <c r="E12" s="58"/>
      <c r="F12" s="58" t="s">
        <v>1343</v>
      </c>
      <c r="G12" s="58"/>
      <c r="H12" s="58"/>
      <c r="I12" s="58" t="s">
        <v>1344</v>
      </c>
      <c r="J12" s="58"/>
      <c r="K12" s="58"/>
      <c r="L12" s="58" t="s">
        <v>1345</v>
      </c>
      <c r="M12" s="58"/>
      <c r="N12" s="58"/>
      <c r="O12" s="58" t="s">
        <v>1346</v>
      </c>
      <c r="P12" s="58"/>
      <c r="Q12" s="58"/>
      <c r="R12" s="58" t="s">
        <v>1347</v>
      </c>
      <c r="S12" s="58"/>
      <c r="T12" s="58"/>
      <c r="U12" s="58" t="s">
        <v>1348</v>
      </c>
      <c r="V12" s="58"/>
      <c r="W12" s="58"/>
      <c r="X12" s="58" t="s">
        <v>1349</v>
      </c>
      <c r="Y12" s="58"/>
      <c r="Z12" s="58"/>
      <c r="AA12" s="58" t="s">
        <v>1350</v>
      </c>
      <c r="AB12" s="58"/>
      <c r="AC12" s="58"/>
      <c r="AD12" s="58" t="s">
        <v>1351</v>
      </c>
      <c r="AE12" s="58"/>
      <c r="AF12" s="58"/>
      <c r="AG12" s="58" t="s">
        <v>1352</v>
      </c>
      <c r="AH12" s="58"/>
      <c r="AI12" s="58"/>
      <c r="AJ12" s="58" t="s">
        <v>1353</v>
      </c>
      <c r="AK12" s="58"/>
      <c r="AL12" s="58"/>
      <c r="AM12" s="58" t="s">
        <v>1354</v>
      </c>
      <c r="AN12" s="58"/>
      <c r="AO12" s="58"/>
      <c r="AP12" s="58" t="s">
        <v>1355</v>
      </c>
      <c r="AQ12" s="58"/>
      <c r="AR12" s="58"/>
      <c r="AS12" s="58" t="s">
        <v>1356</v>
      </c>
      <c r="AT12" s="58"/>
      <c r="AU12" s="58"/>
      <c r="AV12" s="58" t="s">
        <v>1357</v>
      </c>
      <c r="AW12" s="58"/>
      <c r="AX12" s="58"/>
      <c r="AY12" s="58" t="s">
        <v>1358</v>
      </c>
      <c r="AZ12" s="58"/>
      <c r="BA12" s="58"/>
      <c r="BB12" s="58" t="s">
        <v>1359</v>
      </c>
      <c r="BC12" s="58"/>
      <c r="BD12" s="58"/>
      <c r="BE12" s="58" t="s">
        <v>1360</v>
      </c>
      <c r="BF12" s="58"/>
      <c r="BG12" s="58"/>
      <c r="BH12" s="58" t="s">
        <v>1361</v>
      </c>
      <c r="BI12" s="58"/>
      <c r="BJ12" s="58"/>
      <c r="BK12" s="58" t="s">
        <v>1362</v>
      </c>
      <c r="BL12" s="58"/>
      <c r="BM12" s="58"/>
      <c r="BN12" s="58" t="s">
        <v>1363</v>
      </c>
      <c r="BO12" s="58"/>
      <c r="BP12" s="58"/>
      <c r="BQ12" s="58" t="s">
        <v>1364</v>
      </c>
      <c r="BR12" s="58"/>
      <c r="BS12" s="58"/>
      <c r="BT12" s="58" t="s">
        <v>1365</v>
      </c>
      <c r="BU12" s="58"/>
      <c r="BV12" s="58"/>
      <c r="BW12" s="58" t="s">
        <v>1366</v>
      </c>
      <c r="BX12" s="58"/>
      <c r="BY12" s="58"/>
      <c r="BZ12" s="58" t="s">
        <v>1202</v>
      </c>
      <c r="CA12" s="58"/>
      <c r="CB12" s="58"/>
      <c r="CC12" s="58" t="s">
        <v>1367</v>
      </c>
      <c r="CD12" s="58"/>
      <c r="CE12" s="58"/>
      <c r="CF12" s="58" t="s">
        <v>1368</v>
      </c>
      <c r="CG12" s="58"/>
      <c r="CH12" s="58"/>
      <c r="CI12" s="58" t="s">
        <v>1369</v>
      </c>
      <c r="CJ12" s="58"/>
      <c r="CK12" s="58"/>
      <c r="CL12" s="58" t="s">
        <v>1370</v>
      </c>
      <c r="CM12" s="58"/>
      <c r="CN12" s="58"/>
      <c r="CO12" s="58" t="s">
        <v>1371</v>
      </c>
      <c r="CP12" s="58"/>
      <c r="CQ12" s="58"/>
      <c r="CR12" s="58" t="s">
        <v>1372</v>
      </c>
      <c r="CS12" s="58"/>
      <c r="CT12" s="58"/>
      <c r="CU12" s="58" t="s">
        <v>1373</v>
      </c>
      <c r="CV12" s="58"/>
      <c r="CW12" s="58"/>
      <c r="CX12" s="58" t="s">
        <v>1374</v>
      </c>
      <c r="CY12" s="58"/>
      <c r="CZ12" s="58"/>
      <c r="DA12" s="58" t="s">
        <v>1375</v>
      </c>
      <c r="DB12" s="58"/>
      <c r="DC12" s="58"/>
      <c r="DD12" s="58" t="s">
        <v>1376</v>
      </c>
      <c r="DE12" s="58"/>
      <c r="DF12" s="58"/>
      <c r="DG12" s="58" t="s">
        <v>1377</v>
      </c>
      <c r="DH12" s="58"/>
      <c r="DI12" s="58"/>
      <c r="DJ12" s="72" t="s">
        <v>1378</v>
      </c>
      <c r="DK12" s="72"/>
      <c r="DL12" s="72"/>
      <c r="DM12" s="72" t="s">
        <v>1379</v>
      </c>
      <c r="DN12" s="72"/>
      <c r="DO12" s="72"/>
      <c r="DP12" s="72" t="s">
        <v>1380</v>
      </c>
      <c r="DQ12" s="72"/>
      <c r="DR12" s="72"/>
      <c r="DS12" s="72" t="s">
        <v>1381</v>
      </c>
      <c r="DT12" s="72"/>
      <c r="DU12" s="72"/>
      <c r="DV12" s="72" t="s">
        <v>747</v>
      </c>
      <c r="DW12" s="72"/>
      <c r="DX12" s="72"/>
      <c r="DY12" s="58" t="s">
        <v>763</v>
      </c>
      <c r="DZ12" s="58"/>
      <c r="EA12" s="58"/>
      <c r="EB12" s="58" t="s">
        <v>764</v>
      </c>
      <c r="EC12" s="58"/>
      <c r="ED12" s="58"/>
      <c r="EE12" s="58" t="s">
        <v>1234</v>
      </c>
      <c r="EF12" s="58"/>
      <c r="EG12" s="58"/>
      <c r="EH12" s="58" t="s">
        <v>765</v>
      </c>
      <c r="EI12" s="58"/>
      <c r="EJ12" s="58"/>
      <c r="EK12" s="58" t="s">
        <v>1337</v>
      </c>
      <c r="EL12" s="58"/>
      <c r="EM12" s="58"/>
      <c r="EN12" s="58" t="s">
        <v>768</v>
      </c>
      <c r="EO12" s="58"/>
      <c r="EP12" s="58"/>
      <c r="EQ12" s="58" t="s">
        <v>1243</v>
      </c>
      <c r="ER12" s="58"/>
      <c r="ES12" s="58"/>
      <c r="ET12" s="58" t="s">
        <v>773</v>
      </c>
      <c r="EU12" s="58"/>
      <c r="EV12" s="58"/>
      <c r="EW12" s="58" t="s">
        <v>1246</v>
      </c>
      <c r="EX12" s="58"/>
      <c r="EY12" s="58"/>
      <c r="EZ12" s="58" t="s">
        <v>1248</v>
      </c>
      <c r="FA12" s="58"/>
      <c r="FB12" s="58"/>
      <c r="FC12" s="58" t="s">
        <v>1250</v>
      </c>
      <c r="FD12" s="58"/>
      <c r="FE12" s="58"/>
      <c r="FF12" s="58" t="s">
        <v>1338</v>
      </c>
      <c r="FG12" s="58"/>
      <c r="FH12" s="58"/>
      <c r="FI12" s="58" t="s">
        <v>1253</v>
      </c>
      <c r="FJ12" s="58"/>
      <c r="FK12" s="58"/>
      <c r="FL12" s="58" t="s">
        <v>777</v>
      </c>
      <c r="FM12" s="58"/>
      <c r="FN12" s="58"/>
      <c r="FO12" s="58" t="s">
        <v>1257</v>
      </c>
      <c r="FP12" s="58"/>
      <c r="FQ12" s="58"/>
      <c r="FR12" s="58" t="s">
        <v>1260</v>
      </c>
      <c r="FS12" s="58"/>
      <c r="FT12" s="58"/>
      <c r="FU12" s="58" t="s">
        <v>1264</v>
      </c>
      <c r="FV12" s="58"/>
      <c r="FW12" s="58"/>
      <c r="FX12" s="58" t="s">
        <v>1266</v>
      </c>
      <c r="FY12" s="58"/>
      <c r="FZ12" s="58"/>
      <c r="GA12" s="72" t="s">
        <v>1269</v>
      </c>
      <c r="GB12" s="72"/>
      <c r="GC12" s="72"/>
      <c r="GD12" s="58" t="s">
        <v>782</v>
      </c>
      <c r="GE12" s="58"/>
      <c r="GF12" s="58"/>
      <c r="GG12" s="72" t="s">
        <v>1276</v>
      </c>
      <c r="GH12" s="72"/>
      <c r="GI12" s="72"/>
      <c r="GJ12" s="72" t="s">
        <v>1277</v>
      </c>
      <c r="GK12" s="72"/>
      <c r="GL12" s="72"/>
      <c r="GM12" s="72" t="s">
        <v>1279</v>
      </c>
      <c r="GN12" s="72"/>
      <c r="GO12" s="72"/>
      <c r="GP12" s="72" t="s">
        <v>1280</v>
      </c>
      <c r="GQ12" s="72"/>
      <c r="GR12" s="72"/>
      <c r="GS12" s="72" t="s">
        <v>789</v>
      </c>
      <c r="GT12" s="72"/>
      <c r="GU12" s="72"/>
      <c r="GV12" s="72" t="s">
        <v>791</v>
      </c>
      <c r="GW12" s="72"/>
      <c r="GX12" s="72"/>
      <c r="GY12" s="72" t="s">
        <v>792</v>
      </c>
      <c r="GZ12" s="72"/>
      <c r="HA12" s="72"/>
      <c r="HB12" s="58" t="s">
        <v>1287</v>
      </c>
      <c r="HC12" s="58"/>
      <c r="HD12" s="58"/>
      <c r="HE12" s="58" t="s">
        <v>1289</v>
      </c>
      <c r="HF12" s="58"/>
      <c r="HG12" s="58"/>
      <c r="HH12" s="58" t="s">
        <v>798</v>
      </c>
      <c r="HI12" s="58"/>
      <c r="HJ12" s="58"/>
      <c r="HK12" s="58" t="s">
        <v>1290</v>
      </c>
      <c r="HL12" s="58"/>
      <c r="HM12" s="58"/>
      <c r="HN12" s="58" t="s">
        <v>1293</v>
      </c>
      <c r="HO12" s="58"/>
      <c r="HP12" s="58"/>
      <c r="HQ12" s="58" t="s">
        <v>801</v>
      </c>
      <c r="HR12" s="58"/>
      <c r="HS12" s="58"/>
      <c r="HT12" s="58" t="s">
        <v>799</v>
      </c>
      <c r="HU12" s="58"/>
      <c r="HV12" s="58"/>
      <c r="HW12" s="58" t="s">
        <v>619</v>
      </c>
      <c r="HX12" s="58"/>
      <c r="HY12" s="58"/>
      <c r="HZ12" s="58" t="s">
        <v>1302</v>
      </c>
      <c r="IA12" s="58"/>
      <c r="IB12" s="58"/>
      <c r="IC12" s="58" t="s">
        <v>1306</v>
      </c>
      <c r="ID12" s="58"/>
      <c r="IE12" s="58"/>
      <c r="IF12" s="58" t="s">
        <v>804</v>
      </c>
      <c r="IG12" s="58"/>
      <c r="IH12" s="58"/>
      <c r="II12" s="58" t="s">
        <v>1311</v>
      </c>
      <c r="IJ12" s="58"/>
      <c r="IK12" s="58"/>
      <c r="IL12" s="58" t="s">
        <v>1312</v>
      </c>
      <c r="IM12" s="58"/>
      <c r="IN12" s="58"/>
      <c r="IO12" s="58" t="s">
        <v>1316</v>
      </c>
      <c r="IP12" s="58"/>
      <c r="IQ12" s="58"/>
      <c r="IR12" s="58" t="s">
        <v>1320</v>
      </c>
      <c r="IS12" s="58"/>
      <c r="IT12" s="58"/>
    </row>
    <row r="13" spans="1:293" ht="122.25" customHeight="1" x14ac:dyDescent="0.25">
      <c r="A13" s="59"/>
      <c r="B13" s="59"/>
      <c r="C13" s="21" t="s">
        <v>30</v>
      </c>
      <c r="D13" s="21" t="s">
        <v>1170</v>
      </c>
      <c r="E13" s="21" t="s">
        <v>1171</v>
      </c>
      <c r="F13" s="21" t="s">
        <v>1172</v>
      </c>
      <c r="G13" s="21" t="s">
        <v>1173</v>
      </c>
      <c r="H13" s="21" t="s">
        <v>1064</v>
      </c>
      <c r="I13" s="21" t="s">
        <v>1174</v>
      </c>
      <c r="J13" s="21" t="s">
        <v>1175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1176</v>
      </c>
      <c r="Q13" s="21" t="s">
        <v>626</v>
      </c>
      <c r="R13" s="21" t="s">
        <v>721</v>
      </c>
      <c r="S13" s="21" t="s">
        <v>1177</v>
      </c>
      <c r="T13" s="21" t="s">
        <v>722</v>
      </c>
      <c r="U13" s="21" t="s">
        <v>1178</v>
      </c>
      <c r="V13" s="21" t="s">
        <v>1179</v>
      </c>
      <c r="W13" s="21" t="s">
        <v>1180</v>
      </c>
      <c r="X13" s="21" t="s">
        <v>723</v>
      </c>
      <c r="Y13" s="21" t="s">
        <v>724</v>
      </c>
      <c r="Z13" s="21" t="s">
        <v>1181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1182</v>
      </c>
      <c r="AG13" s="21" t="s">
        <v>1183</v>
      </c>
      <c r="AH13" s="21" t="s">
        <v>1184</v>
      </c>
      <c r="AI13" s="21" t="s">
        <v>1185</v>
      </c>
      <c r="AJ13" s="21" t="s">
        <v>1186</v>
      </c>
      <c r="AK13" s="21" t="s">
        <v>516</v>
      </c>
      <c r="AL13" s="21" t="s">
        <v>1187</v>
      </c>
      <c r="AM13" s="21" t="s">
        <v>726</v>
      </c>
      <c r="AN13" s="21" t="s">
        <v>727</v>
      </c>
      <c r="AO13" s="21" t="s">
        <v>1188</v>
      </c>
      <c r="AP13" s="21" t="s">
        <v>728</v>
      </c>
      <c r="AQ13" s="21" t="s">
        <v>1189</v>
      </c>
      <c r="AR13" s="21" t="s">
        <v>729</v>
      </c>
      <c r="AS13" s="21" t="s">
        <v>95</v>
      </c>
      <c r="AT13" s="21" t="s">
        <v>257</v>
      </c>
      <c r="AU13" s="21" t="s">
        <v>1190</v>
      </c>
      <c r="AV13" s="21" t="s">
        <v>730</v>
      </c>
      <c r="AW13" s="21" t="s">
        <v>731</v>
      </c>
      <c r="AX13" s="21" t="s">
        <v>1191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1192</v>
      </c>
      <c r="BH13" s="21" t="s">
        <v>1193</v>
      </c>
      <c r="BI13" s="21" t="s">
        <v>738</v>
      </c>
      <c r="BJ13" s="21" t="s">
        <v>1194</v>
      </c>
      <c r="BK13" s="21" t="s">
        <v>739</v>
      </c>
      <c r="BL13" s="21" t="s">
        <v>740</v>
      </c>
      <c r="BM13" s="21" t="s">
        <v>1195</v>
      </c>
      <c r="BN13" s="21" t="s">
        <v>1196</v>
      </c>
      <c r="BO13" s="21" t="s">
        <v>1197</v>
      </c>
      <c r="BP13" s="21" t="s">
        <v>725</v>
      </c>
      <c r="BQ13" s="21" t="s">
        <v>1198</v>
      </c>
      <c r="BR13" s="21" t="s">
        <v>1199</v>
      </c>
      <c r="BS13" s="21" t="s">
        <v>1200</v>
      </c>
      <c r="BT13" s="21" t="s">
        <v>741</v>
      </c>
      <c r="BU13" s="21" t="s">
        <v>742</v>
      </c>
      <c r="BV13" s="21" t="s">
        <v>1201</v>
      </c>
      <c r="BW13" s="21" t="s">
        <v>743</v>
      </c>
      <c r="BX13" s="21" t="s">
        <v>744</v>
      </c>
      <c r="BY13" s="21" t="s">
        <v>745</v>
      </c>
      <c r="BZ13" s="21" t="s">
        <v>1202</v>
      </c>
      <c r="CA13" s="21" t="s">
        <v>1203</v>
      </c>
      <c r="CB13" s="21" t="s">
        <v>1204</v>
      </c>
      <c r="CC13" s="21" t="s">
        <v>1205</v>
      </c>
      <c r="CD13" s="21" t="s">
        <v>748</v>
      </c>
      <c r="CE13" s="21" t="s">
        <v>749</v>
      </c>
      <c r="CF13" s="21" t="s">
        <v>1206</v>
      </c>
      <c r="CG13" s="21" t="s">
        <v>1207</v>
      </c>
      <c r="CH13" s="21" t="s">
        <v>746</v>
      </c>
      <c r="CI13" s="21" t="s">
        <v>1208</v>
      </c>
      <c r="CJ13" s="21" t="s">
        <v>1209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1210</v>
      </c>
      <c r="CQ13" s="21" t="s">
        <v>752</v>
      </c>
      <c r="CR13" s="21" t="s">
        <v>753</v>
      </c>
      <c r="CS13" s="21" t="s">
        <v>1211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1212</v>
      </c>
      <c r="CY13" s="21" t="s">
        <v>1213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1214</v>
      </c>
      <c r="DG13" s="21" t="s">
        <v>1215</v>
      </c>
      <c r="DH13" s="21" t="s">
        <v>1216</v>
      </c>
      <c r="DI13" s="21" t="s">
        <v>1217</v>
      </c>
      <c r="DJ13" s="22" t="s">
        <v>360</v>
      </c>
      <c r="DK13" s="21" t="s">
        <v>1218</v>
      </c>
      <c r="DL13" s="22" t="s">
        <v>1219</v>
      </c>
      <c r="DM13" s="22" t="s">
        <v>760</v>
      </c>
      <c r="DN13" s="21" t="s">
        <v>1220</v>
      </c>
      <c r="DO13" s="22" t="s">
        <v>761</v>
      </c>
      <c r="DP13" s="22" t="s">
        <v>762</v>
      </c>
      <c r="DQ13" s="21" t="s">
        <v>1336</v>
      </c>
      <c r="DR13" s="22" t="s">
        <v>1221</v>
      </c>
      <c r="DS13" s="22" t="s">
        <v>1222</v>
      </c>
      <c r="DT13" s="21" t="s">
        <v>1223</v>
      </c>
      <c r="DU13" s="22" t="s">
        <v>1224</v>
      </c>
      <c r="DV13" s="22" t="s">
        <v>1225</v>
      </c>
      <c r="DW13" s="21" t="s">
        <v>1226</v>
      </c>
      <c r="DX13" s="22" t="s">
        <v>1227</v>
      </c>
      <c r="DY13" s="21" t="s">
        <v>1228</v>
      </c>
      <c r="DZ13" s="21" t="s">
        <v>1229</v>
      </c>
      <c r="EA13" s="21" t="s">
        <v>1230</v>
      </c>
      <c r="EB13" s="21" t="s">
        <v>1231</v>
      </c>
      <c r="EC13" s="21" t="s">
        <v>1232</v>
      </c>
      <c r="ED13" s="21" t="s">
        <v>1233</v>
      </c>
      <c r="EE13" s="21" t="s">
        <v>1235</v>
      </c>
      <c r="EF13" s="21" t="s">
        <v>1236</v>
      </c>
      <c r="EG13" s="21" t="s">
        <v>1237</v>
      </c>
      <c r="EH13" s="21" t="s">
        <v>766</v>
      </c>
      <c r="EI13" s="21" t="s">
        <v>767</v>
      </c>
      <c r="EJ13" s="21" t="s">
        <v>1238</v>
      </c>
      <c r="EK13" s="21" t="s">
        <v>1239</v>
      </c>
      <c r="EL13" s="21" t="s">
        <v>1240</v>
      </c>
      <c r="EM13" s="21" t="s">
        <v>1241</v>
      </c>
      <c r="EN13" s="21" t="s">
        <v>769</v>
      </c>
      <c r="EO13" s="21" t="s">
        <v>770</v>
      </c>
      <c r="EP13" s="21" t="s">
        <v>1242</v>
      </c>
      <c r="EQ13" s="21" t="s">
        <v>771</v>
      </c>
      <c r="ER13" s="21" t="s">
        <v>772</v>
      </c>
      <c r="ES13" s="21" t="s">
        <v>1244</v>
      </c>
      <c r="ET13" s="21" t="s">
        <v>774</v>
      </c>
      <c r="EU13" s="21" t="s">
        <v>775</v>
      </c>
      <c r="EV13" s="21" t="s">
        <v>1245</v>
      </c>
      <c r="EW13" s="21" t="s">
        <v>774</v>
      </c>
      <c r="EX13" s="21" t="s">
        <v>775</v>
      </c>
      <c r="EY13" s="21" t="s">
        <v>1247</v>
      </c>
      <c r="EZ13" s="21" t="s">
        <v>198</v>
      </c>
      <c r="FA13" s="21" t="s">
        <v>1249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1251</v>
      </c>
      <c r="FH13" s="21" t="s">
        <v>1252</v>
      </c>
      <c r="FI13" s="21" t="s">
        <v>16</v>
      </c>
      <c r="FJ13" s="21" t="s">
        <v>17</v>
      </c>
      <c r="FK13" s="21" t="s">
        <v>147</v>
      </c>
      <c r="FL13" s="21" t="s">
        <v>1254</v>
      </c>
      <c r="FM13" s="21" t="s">
        <v>1255</v>
      </c>
      <c r="FN13" s="21" t="s">
        <v>1256</v>
      </c>
      <c r="FO13" s="21" t="s">
        <v>1258</v>
      </c>
      <c r="FP13" s="21" t="s">
        <v>1259</v>
      </c>
      <c r="FQ13" s="21" t="s">
        <v>1261</v>
      </c>
      <c r="FR13" s="21" t="s">
        <v>778</v>
      </c>
      <c r="FS13" s="21" t="s">
        <v>1262</v>
      </c>
      <c r="FT13" s="21" t="s">
        <v>1263</v>
      </c>
      <c r="FU13" s="21" t="s">
        <v>779</v>
      </c>
      <c r="FV13" s="21" t="s">
        <v>780</v>
      </c>
      <c r="FW13" s="21" t="s">
        <v>1265</v>
      </c>
      <c r="FX13" s="21" t="s">
        <v>1267</v>
      </c>
      <c r="FY13" s="21" t="s">
        <v>781</v>
      </c>
      <c r="FZ13" s="21" t="s">
        <v>1268</v>
      </c>
      <c r="GA13" s="22" t="s">
        <v>1270</v>
      </c>
      <c r="GB13" s="21" t="s">
        <v>1271</v>
      </c>
      <c r="GC13" s="22" t="s">
        <v>1272</v>
      </c>
      <c r="GD13" s="21" t="s">
        <v>1273</v>
      </c>
      <c r="GE13" s="21" t="s">
        <v>1274</v>
      </c>
      <c r="GF13" s="21" t="s">
        <v>1275</v>
      </c>
      <c r="GG13" s="22" t="s">
        <v>152</v>
      </c>
      <c r="GH13" s="21" t="s">
        <v>783</v>
      </c>
      <c r="GI13" s="22" t="s">
        <v>784</v>
      </c>
      <c r="GJ13" s="22" t="s">
        <v>1278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1281</v>
      </c>
      <c r="GS13" s="22" t="s">
        <v>1282</v>
      </c>
      <c r="GT13" s="21" t="s">
        <v>790</v>
      </c>
      <c r="GU13" s="22" t="s">
        <v>1283</v>
      </c>
      <c r="GV13" s="22" t="s">
        <v>1284</v>
      </c>
      <c r="GW13" s="21" t="s">
        <v>1285</v>
      </c>
      <c r="GX13" s="22" t="s">
        <v>1286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1288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1291</v>
      </c>
      <c r="HL13" s="21" t="s">
        <v>797</v>
      </c>
      <c r="HM13" s="21" t="s">
        <v>1292</v>
      </c>
      <c r="HN13" s="21" t="s">
        <v>1294</v>
      </c>
      <c r="HO13" s="21" t="s">
        <v>1295</v>
      </c>
      <c r="HP13" s="21" t="s">
        <v>1296</v>
      </c>
      <c r="HQ13" s="21" t="s">
        <v>802</v>
      </c>
      <c r="HR13" s="21" t="s">
        <v>803</v>
      </c>
      <c r="HS13" s="21" t="s">
        <v>1297</v>
      </c>
      <c r="HT13" s="21" t="s">
        <v>1339</v>
      </c>
      <c r="HU13" s="21" t="s">
        <v>800</v>
      </c>
      <c r="HV13" s="21" t="s">
        <v>1298</v>
      </c>
      <c r="HW13" s="21" t="s">
        <v>1299</v>
      </c>
      <c r="HX13" s="21" t="s">
        <v>1300</v>
      </c>
      <c r="HY13" s="21" t="s">
        <v>1301</v>
      </c>
      <c r="HZ13" s="21" t="s">
        <v>1303</v>
      </c>
      <c r="IA13" s="21" t="s">
        <v>1304</v>
      </c>
      <c r="IB13" s="21" t="s">
        <v>1305</v>
      </c>
      <c r="IC13" s="21" t="s">
        <v>1307</v>
      </c>
      <c r="ID13" s="21" t="s">
        <v>1308</v>
      </c>
      <c r="IE13" s="21" t="s">
        <v>1309</v>
      </c>
      <c r="IF13" s="21" t="s">
        <v>805</v>
      </c>
      <c r="IG13" s="21" t="s">
        <v>806</v>
      </c>
      <c r="IH13" s="21" t="s">
        <v>1310</v>
      </c>
      <c r="II13" s="21" t="s">
        <v>148</v>
      </c>
      <c r="IJ13" s="21" t="s">
        <v>235</v>
      </c>
      <c r="IK13" s="21" t="s">
        <v>209</v>
      </c>
      <c r="IL13" s="21" t="s">
        <v>1313</v>
      </c>
      <c r="IM13" s="21" t="s">
        <v>1314</v>
      </c>
      <c r="IN13" s="21" t="s">
        <v>1315</v>
      </c>
      <c r="IO13" s="21" t="s">
        <v>1317</v>
      </c>
      <c r="IP13" s="21" t="s">
        <v>1318</v>
      </c>
      <c r="IQ13" s="21" t="s">
        <v>1319</v>
      </c>
      <c r="IR13" s="21" t="s">
        <v>1321</v>
      </c>
      <c r="IS13" s="21" t="s">
        <v>1322</v>
      </c>
      <c r="IT13" s="21" t="s">
        <v>1323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8"/>
      <c r="IV14" s="28"/>
      <c r="IW14" s="28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28"/>
      <c r="JK14" s="28"/>
      <c r="JL14" s="28"/>
      <c r="JM14" s="28"/>
      <c r="JN14" s="28"/>
      <c r="JO14" s="28"/>
      <c r="JP14" s="28"/>
      <c r="JQ14" s="28"/>
      <c r="JR14" s="28"/>
      <c r="JS14" s="28"/>
      <c r="JT14" s="28"/>
      <c r="JU14" s="28"/>
      <c r="JV14" s="28"/>
      <c r="JW14" s="28"/>
      <c r="JX14" s="28"/>
      <c r="JY14" s="28"/>
      <c r="JZ14" s="28"/>
      <c r="KA14" s="28"/>
      <c r="KB14" s="28"/>
      <c r="KC14" s="28"/>
      <c r="KD14" s="28"/>
      <c r="KE14" s="28"/>
      <c r="KF14" s="28"/>
      <c r="KG14" s="28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8"/>
      <c r="IV15" s="28"/>
      <c r="IW15" s="28"/>
      <c r="IX15" s="28"/>
      <c r="IY15" s="28"/>
      <c r="IZ15" s="28"/>
      <c r="JA15" s="28"/>
      <c r="JB15" s="28"/>
      <c r="JC15" s="28"/>
      <c r="JD15" s="28"/>
      <c r="JE15" s="28"/>
      <c r="JF15" s="28"/>
      <c r="JG15" s="28"/>
      <c r="JH15" s="28"/>
      <c r="JI15" s="28"/>
      <c r="JJ15" s="28"/>
      <c r="JK15" s="28"/>
      <c r="JL15" s="28"/>
      <c r="JM15" s="28"/>
      <c r="JN15" s="28"/>
      <c r="JO15" s="28"/>
      <c r="JP15" s="28"/>
      <c r="JQ15" s="28"/>
      <c r="JR15" s="28"/>
      <c r="JS15" s="28"/>
      <c r="JT15" s="28"/>
      <c r="JU15" s="28"/>
      <c r="JV15" s="28"/>
      <c r="JW15" s="28"/>
      <c r="JX15" s="28"/>
      <c r="JY15" s="28"/>
      <c r="JZ15" s="28"/>
      <c r="KA15" s="28"/>
      <c r="KB15" s="28"/>
      <c r="KC15" s="28"/>
      <c r="KD15" s="28"/>
      <c r="KE15" s="28"/>
      <c r="KF15" s="28"/>
      <c r="KG15" s="28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8"/>
      <c r="IV19" s="28"/>
      <c r="IW19" s="28"/>
      <c r="IX19" s="28"/>
      <c r="IY19" s="28"/>
      <c r="IZ19" s="28"/>
      <c r="JA19" s="28"/>
      <c r="JB19" s="28"/>
      <c r="JC19" s="28"/>
      <c r="JD19" s="28"/>
      <c r="JE19" s="28"/>
      <c r="JF19" s="28"/>
      <c r="JG19" s="28"/>
      <c r="JH19" s="28"/>
      <c r="JI19" s="28"/>
      <c r="JJ19" s="28"/>
      <c r="JK19" s="28"/>
      <c r="JL19" s="28"/>
      <c r="JM19" s="28"/>
      <c r="JN19" s="28"/>
      <c r="JO19" s="28"/>
      <c r="JP19" s="28"/>
      <c r="JQ19" s="28"/>
      <c r="JR19" s="28"/>
      <c r="JS19" s="28"/>
      <c r="JT19" s="28"/>
      <c r="JU19" s="28"/>
      <c r="JV19" s="28"/>
      <c r="JW19" s="28"/>
      <c r="JX19" s="28"/>
      <c r="JY19" s="28"/>
      <c r="JZ19" s="28"/>
      <c r="KA19" s="28"/>
      <c r="KB19" s="28"/>
      <c r="KC19" s="28"/>
      <c r="KD19" s="28"/>
      <c r="KE19" s="28"/>
      <c r="KF19" s="28"/>
      <c r="KG19" s="28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8"/>
      <c r="IV20" s="28"/>
      <c r="IW20" s="28"/>
      <c r="IX20" s="28"/>
      <c r="IY20" s="28"/>
      <c r="IZ20" s="28"/>
      <c r="JA20" s="28"/>
      <c r="JB20" s="28"/>
      <c r="JC20" s="28"/>
      <c r="JD20" s="28"/>
      <c r="JE20" s="28"/>
      <c r="JF20" s="28"/>
      <c r="JG20" s="28"/>
      <c r="JH20" s="28"/>
      <c r="JI20" s="28"/>
      <c r="JJ20" s="28"/>
      <c r="JK20" s="28"/>
      <c r="JL20" s="28"/>
      <c r="JM20" s="28"/>
      <c r="JN20" s="28"/>
      <c r="JO20" s="28"/>
      <c r="JP20" s="28"/>
      <c r="JQ20" s="28"/>
      <c r="JR20" s="28"/>
      <c r="JS20" s="28"/>
      <c r="JT20" s="28"/>
      <c r="JU20" s="28"/>
      <c r="JV20" s="28"/>
      <c r="JW20" s="28"/>
      <c r="JX20" s="28"/>
      <c r="JY20" s="28"/>
      <c r="JZ20" s="28"/>
      <c r="KA20" s="28"/>
      <c r="KB20" s="28"/>
      <c r="KC20" s="28"/>
      <c r="KD20" s="28"/>
      <c r="KE20" s="28"/>
      <c r="KF20" s="28"/>
      <c r="KG20" s="28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8"/>
      <c r="IV24" s="28"/>
      <c r="IW24" s="28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8"/>
      <c r="IV25" s="28"/>
      <c r="IW25" s="28"/>
      <c r="IX25" s="28"/>
      <c r="IY25" s="28"/>
      <c r="IZ25" s="28"/>
      <c r="JA25" s="28"/>
      <c r="JB25" s="28"/>
      <c r="JC25" s="28"/>
      <c r="JD25" s="28"/>
      <c r="JE25" s="28"/>
      <c r="JF25" s="28"/>
      <c r="JG25" s="28"/>
      <c r="JH25" s="28"/>
      <c r="JI25" s="28"/>
      <c r="JJ25" s="28"/>
      <c r="JK25" s="28"/>
      <c r="JL25" s="28"/>
      <c r="JM25" s="28"/>
      <c r="JN25" s="28"/>
      <c r="JO25" s="28"/>
      <c r="JP25" s="28"/>
      <c r="JQ25" s="28"/>
      <c r="JR25" s="28"/>
      <c r="JS25" s="28"/>
      <c r="JT25" s="28"/>
      <c r="JU25" s="28"/>
      <c r="JV25" s="28"/>
      <c r="JW25" s="28"/>
      <c r="JX25" s="28"/>
      <c r="JY25" s="28"/>
      <c r="JZ25" s="28"/>
      <c r="KA25" s="28"/>
      <c r="KB25" s="28"/>
      <c r="KC25" s="28"/>
      <c r="KD25" s="28"/>
      <c r="KE25" s="28"/>
      <c r="KF25" s="28"/>
      <c r="KG25" s="28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8"/>
      <c r="IV26" s="28"/>
      <c r="IW26" s="28"/>
      <c r="IX26" s="28"/>
      <c r="IY26" s="28"/>
      <c r="IZ26" s="28"/>
      <c r="JA26" s="28"/>
      <c r="JB26" s="28"/>
      <c r="JC26" s="28"/>
      <c r="JD26" s="28"/>
      <c r="JE26" s="28"/>
      <c r="JF26" s="28"/>
      <c r="JG26" s="28"/>
      <c r="JH26" s="28"/>
      <c r="JI26" s="28"/>
      <c r="JJ26" s="28"/>
      <c r="JK26" s="28"/>
      <c r="JL26" s="28"/>
      <c r="JM26" s="28"/>
      <c r="JN26" s="28"/>
      <c r="JO26" s="28"/>
      <c r="JP26" s="28"/>
      <c r="JQ26" s="28"/>
      <c r="JR26" s="28"/>
      <c r="JS26" s="28"/>
      <c r="JT26" s="28"/>
      <c r="JU26" s="28"/>
      <c r="JV26" s="28"/>
      <c r="JW26" s="28"/>
      <c r="JX26" s="28"/>
      <c r="JY26" s="28"/>
      <c r="JZ26" s="28"/>
      <c r="KA26" s="28"/>
      <c r="KB26" s="28"/>
      <c r="KC26" s="28"/>
      <c r="KD26" s="28"/>
      <c r="KE26" s="28"/>
      <c r="KF26" s="28"/>
      <c r="KG26" s="28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8"/>
      <c r="IV27" s="28"/>
      <c r="IW27" s="28"/>
      <c r="IX27" s="28"/>
      <c r="IY27" s="28"/>
      <c r="IZ27" s="28"/>
      <c r="JA27" s="28"/>
      <c r="JB27" s="28"/>
      <c r="JC27" s="28"/>
      <c r="JD27" s="28"/>
      <c r="JE27" s="28"/>
      <c r="JF27" s="28"/>
      <c r="JG27" s="28"/>
      <c r="JH27" s="28"/>
      <c r="JI27" s="28"/>
      <c r="JJ27" s="28"/>
      <c r="JK27" s="28"/>
      <c r="JL27" s="28"/>
      <c r="JM27" s="28"/>
      <c r="JN27" s="28"/>
      <c r="JO27" s="28"/>
      <c r="JP27" s="28"/>
      <c r="JQ27" s="28"/>
      <c r="JR27" s="28"/>
      <c r="JS27" s="28"/>
      <c r="JT27" s="28"/>
      <c r="JU27" s="28"/>
      <c r="JV27" s="28"/>
      <c r="JW27" s="28"/>
      <c r="JX27" s="28"/>
      <c r="JY27" s="28"/>
      <c r="JZ27" s="28"/>
      <c r="KA27" s="28"/>
      <c r="KB27" s="28"/>
      <c r="KC27" s="28"/>
      <c r="KD27" s="28"/>
      <c r="KE27" s="28"/>
      <c r="KF27" s="28"/>
      <c r="KG27" s="28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8"/>
      <c r="IV28" s="28"/>
      <c r="IW28" s="28"/>
      <c r="IX28" s="28"/>
      <c r="IY28" s="28"/>
      <c r="IZ28" s="28"/>
      <c r="JA28" s="28"/>
      <c r="JB28" s="28"/>
      <c r="JC28" s="28"/>
      <c r="JD28" s="28"/>
      <c r="JE28" s="28"/>
      <c r="JF28" s="28"/>
      <c r="JG28" s="28"/>
      <c r="JH28" s="28"/>
      <c r="JI28" s="28"/>
      <c r="JJ28" s="28"/>
      <c r="JK28" s="28"/>
      <c r="JL28" s="28"/>
      <c r="JM28" s="28"/>
      <c r="JN28" s="28"/>
      <c r="JO28" s="28"/>
      <c r="JP28" s="28"/>
      <c r="JQ28" s="28"/>
      <c r="JR28" s="28"/>
      <c r="JS28" s="28"/>
      <c r="JT28" s="28"/>
      <c r="JU28" s="28"/>
      <c r="JV28" s="28"/>
      <c r="JW28" s="28"/>
      <c r="JX28" s="28"/>
      <c r="JY28" s="28"/>
      <c r="JZ28" s="28"/>
      <c r="KA28" s="28"/>
      <c r="KB28" s="28"/>
      <c r="KC28" s="28"/>
      <c r="KD28" s="28"/>
      <c r="KE28" s="28"/>
      <c r="KF28" s="28"/>
      <c r="KG28" s="28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8"/>
      <c r="IV29" s="28"/>
      <c r="IW29" s="28"/>
      <c r="IX29" s="28"/>
      <c r="IY29" s="28"/>
      <c r="IZ29" s="28"/>
      <c r="JA29" s="28"/>
      <c r="JB29" s="28"/>
      <c r="JC29" s="28"/>
      <c r="JD29" s="28"/>
      <c r="JE29" s="28"/>
      <c r="JF29" s="28"/>
      <c r="JG29" s="28"/>
      <c r="JH29" s="28"/>
      <c r="JI29" s="28"/>
      <c r="JJ29" s="28"/>
      <c r="JK29" s="28"/>
      <c r="JL29" s="28"/>
      <c r="JM29" s="28"/>
      <c r="JN29" s="28"/>
      <c r="JO29" s="28"/>
      <c r="JP29" s="28"/>
      <c r="JQ29" s="28"/>
      <c r="JR29" s="28"/>
      <c r="JS29" s="28"/>
      <c r="JT29" s="28"/>
      <c r="JU29" s="28"/>
      <c r="JV29" s="28"/>
      <c r="JW29" s="28"/>
      <c r="JX29" s="28"/>
      <c r="JY29" s="28"/>
      <c r="JZ29" s="28"/>
      <c r="KA29" s="28"/>
      <c r="KB29" s="28"/>
      <c r="KC29" s="28"/>
      <c r="KD29" s="28"/>
      <c r="KE29" s="28"/>
      <c r="KF29" s="28"/>
      <c r="KG29" s="28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8"/>
      <c r="IV31" s="28"/>
      <c r="IW31" s="28"/>
      <c r="IX31" s="28"/>
      <c r="IY31" s="28"/>
      <c r="IZ31" s="28"/>
      <c r="JA31" s="28"/>
      <c r="JB31" s="28"/>
      <c r="JC31" s="28"/>
      <c r="JD31" s="28"/>
      <c r="JE31" s="28"/>
      <c r="JF31" s="28"/>
      <c r="JG31" s="28"/>
      <c r="JH31" s="28"/>
      <c r="JI31" s="28"/>
      <c r="JJ31" s="28"/>
      <c r="JK31" s="28"/>
      <c r="JL31" s="28"/>
      <c r="JM31" s="28"/>
      <c r="JN31" s="28"/>
      <c r="JO31" s="28"/>
      <c r="JP31" s="28"/>
      <c r="JQ31" s="28"/>
      <c r="JR31" s="28"/>
      <c r="JS31" s="28"/>
      <c r="JT31" s="28"/>
      <c r="JU31" s="28"/>
      <c r="JV31" s="28"/>
      <c r="JW31" s="28"/>
      <c r="JX31" s="28"/>
      <c r="JY31" s="28"/>
      <c r="JZ31" s="28"/>
      <c r="KA31" s="28"/>
      <c r="KB31" s="28"/>
      <c r="KC31" s="28"/>
      <c r="KD31" s="28"/>
      <c r="KE31" s="28"/>
      <c r="KF31" s="28"/>
      <c r="KG31" s="28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8"/>
      <c r="IV32" s="28"/>
      <c r="IW32" s="28"/>
      <c r="IX32" s="28"/>
      <c r="IY32" s="28"/>
      <c r="IZ32" s="28"/>
      <c r="JA32" s="28"/>
      <c r="JB32" s="28"/>
      <c r="JC32" s="28"/>
      <c r="JD32" s="28"/>
      <c r="JE32" s="28"/>
      <c r="JF32" s="28"/>
      <c r="JG32" s="28"/>
      <c r="JH32" s="28"/>
      <c r="JI32" s="28"/>
      <c r="JJ32" s="28"/>
      <c r="JK32" s="28"/>
      <c r="JL32" s="28"/>
      <c r="JM32" s="28"/>
      <c r="JN32" s="28"/>
      <c r="JO32" s="28"/>
      <c r="JP32" s="28"/>
      <c r="JQ32" s="28"/>
      <c r="JR32" s="28"/>
      <c r="JS32" s="28"/>
      <c r="JT32" s="28"/>
      <c r="JU32" s="28"/>
      <c r="JV32" s="28"/>
      <c r="JW32" s="28"/>
      <c r="JX32" s="28"/>
      <c r="JY32" s="28"/>
      <c r="JZ32" s="28"/>
      <c r="KA32" s="28"/>
      <c r="KB32" s="28"/>
      <c r="KC32" s="28"/>
      <c r="KD32" s="28"/>
      <c r="KE32" s="28"/>
      <c r="KF32" s="28"/>
      <c r="KG32" s="28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8"/>
      <c r="IV33" s="28"/>
      <c r="IW33" s="28"/>
      <c r="IX33" s="28"/>
      <c r="IY33" s="28"/>
      <c r="IZ33" s="28"/>
      <c r="JA33" s="28"/>
      <c r="JB33" s="28"/>
      <c r="JC33" s="28"/>
      <c r="JD33" s="28"/>
      <c r="JE33" s="28"/>
      <c r="JF33" s="28"/>
      <c r="JG33" s="28"/>
      <c r="JH33" s="28"/>
      <c r="JI33" s="28"/>
      <c r="JJ33" s="28"/>
      <c r="JK33" s="28"/>
      <c r="JL33" s="28"/>
      <c r="JM33" s="28"/>
      <c r="JN33" s="28"/>
      <c r="JO33" s="28"/>
      <c r="JP33" s="28"/>
      <c r="JQ33" s="28"/>
      <c r="JR33" s="28"/>
      <c r="JS33" s="28"/>
      <c r="JT33" s="28"/>
      <c r="JU33" s="28"/>
      <c r="JV33" s="28"/>
      <c r="JW33" s="28"/>
      <c r="JX33" s="28"/>
      <c r="JY33" s="28"/>
      <c r="JZ33" s="28"/>
      <c r="KA33" s="28"/>
      <c r="KB33" s="28"/>
      <c r="KC33" s="28"/>
      <c r="KD33" s="28"/>
      <c r="KE33" s="28"/>
      <c r="KF33" s="28"/>
      <c r="KG33" s="28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8"/>
      <c r="IV34" s="28"/>
      <c r="IW34" s="28"/>
      <c r="IX34" s="28"/>
      <c r="IY34" s="28"/>
      <c r="IZ34" s="28"/>
      <c r="JA34" s="28"/>
      <c r="JB34" s="28"/>
      <c r="JC34" s="28"/>
      <c r="JD34" s="28"/>
      <c r="JE34" s="28"/>
      <c r="JF34" s="28"/>
      <c r="JG34" s="28"/>
      <c r="JH34" s="28"/>
      <c r="JI34" s="28"/>
      <c r="JJ34" s="28"/>
      <c r="JK34" s="28"/>
      <c r="JL34" s="28"/>
      <c r="JM34" s="28"/>
      <c r="JN34" s="28"/>
      <c r="JO34" s="28"/>
      <c r="JP34" s="28"/>
      <c r="JQ34" s="28"/>
      <c r="JR34" s="28"/>
      <c r="JS34" s="28"/>
      <c r="JT34" s="28"/>
      <c r="JU34" s="28"/>
      <c r="JV34" s="28"/>
      <c r="JW34" s="28"/>
      <c r="JX34" s="28"/>
      <c r="JY34" s="28"/>
      <c r="JZ34" s="28"/>
      <c r="KA34" s="28"/>
      <c r="KB34" s="28"/>
      <c r="KC34" s="28"/>
      <c r="KD34" s="28"/>
      <c r="KE34" s="28"/>
      <c r="KF34" s="28"/>
      <c r="KG34" s="28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8"/>
      <c r="IV35" s="28"/>
      <c r="IW35" s="28"/>
      <c r="IX35" s="28"/>
      <c r="IY35" s="28"/>
      <c r="IZ35" s="28"/>
      <c r="JA35" s="28"/>
      <c r="JB35" s="28"/>
      <c r="JC35" s="28"/>
      <c r="JD35" s="28"/>
      <c r="JE35" s="28"/>
      <c r="JF35" s="28"/>
      <c r="JG35" s="28"/>
      <c r="JH35" s="28"/>
      <c r="JI35" s="28"/>
      <c r="JJ35" s="28"/>
      <c r="JK35" s="28"/>
      <c r="JL35" s="28"/>
      <c r="JM35" s="28"/>
      <c r="JN35" s="28"/>
      <c r="JO35" s="28"/>
      <c r="JP35" s="28"/>
      <c r="JQ35" s="28"/>
      <c r="JR35" s="28"/>
      <c r="JS35" s="28"/>
      <c r="JT35" s="28"/>
      <c r="JU35" s="28"/>
      <c r="JV35" s="28"/>
      <c r="JW35" s="28"/>
      <c r="JX35" s="28"/>
      <c r="JY35" s="28"/>
      <c r="JZ35" s="28"/>
      <c r="KA35" s="28"/>
      <c r="KB35" s="28"/>
      <c r="KC35" s="28"/>
      <c r="KD35" s="28"/>
      <c r="KE35" s="28"/>
      <c r="KF35" s="28"/>
      <c r="KG35" s="28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54" t="s">
        <v>278</v>
      </c>
      <c r="B39" s="5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56" t="s">
        <v>843</v>
      </c>
      <c r="B40" s="57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t="s">
        <v>813</v>
      </c>
    </row>
    <row r="43" spans="1:293" x14ac:dyDescent="0.25">
      <c r="B43" t="s">
        <v>814</v>
      </c>
      <c r="C43" t="s">
        <v>808</v>
      </c>
      <c r="D43" s="29">
        <f>(C40+F40+I40+L40+O40+R40+U40)/7</f>
        <v>0</v>
      </c>
      <c r="E43" s="18">
        <f>D43/100*25</f>
        <v>0</v>
      </c>
    </row>
    <row r="44" spans="1:293" x14ac:dyDescent="0.25">
      <c r="B44" t="s">
        <v>815</v>
      </c>
      <c r="C44" t="s">
        <v>808</v>
      </c>
      <c r="D44" s="29">
        <f>(D40+G40+J40+M40+P40+S40+V40)/7</f>
        <v>0</v>
      </c>
      <c r="E44" s="18">
        <f t="shared" ref="E44:E45" si="16">D44/100*25</f>
        <v>0</v>
      </c>
    </row>
    <row r="45" spans="1:293" x14ac:dyDescent="0.25">
      <c r="B45" t="s">
        <v>816</v>
      </c>
      <c r="C45" t="s">
        <v>808</v>
      </c>
      <c r="D45" s="29">
        <f>(E40+H40+K40+N40+Q40+T40+W40)/7</f>
        <v>0</v>
      </c>
      <c r="E45" s="18">
        <f t="shared" si="16"/>
        <v>0</v>
      </c>
    </row>
    <row r="46" spans="1:293" x14ac:dyDescent="0.25">
      <c r="D46" s="24">
        <f>SUM(D43:D45)</f>
        <v>0</v>
      </c>
      <c r="E46" s="24">
        <f>SUM(E43:E45)</f>
        <v>0</v>
      </c>
    </row>
    <row r="47" spans="1:293" x14ac:dyDescent="0.25">
      <c r="B47" t="s">
        <v>814</v>
      </c>
      <c r="C47" t="s">
        <v>809</v>
      </c>
      <c r="D47" s="29">
        <f>(X40+AA40+AD40+AG40+AJ40+AM40+AP40+AS40+AV40+AY40+BB40+BE40+BH40+BK40+BN40+BQ40+BT40+BW40+BZ40+CC40+CF40+CI40+CL40+CO40+CR40+CU40+CX40+DA40)/28</f>
        <v>0</v>
      </c>
      <c r="E47" s="18">
        <f>D47/100*25</f>
        <v>0</v>
      </c>
    </row>
    <row r="48" spans="1:293" x14ac:dyDescent="0.25">
      <c r="B48" t="s">
        <v>815</v>
      </c>
      <c r="C48" t="s">
        <v>809</v>
      </c>
      <c r="D48" s="29">
        <f>(Y40+AB40+AE40+AH40+AK40+AN40+AQ40+AT40+AW40+AZ40+BC40+BF40+BI40+BL40+BO40+BR40+BU40+BX40+CA40+CD40+CG40+CJ40+CM40+CP40+CS40+CV40+CY40+DB40)/28</f>
        <v>0</v>
      </c>
      <c r="E48" s="18">
        <f t="shared" ref="E48:E49" si="17">D48/100*25</f>
        <v>0</v>
      </c>
    </row>
    <row r="49" spans="2:5" x14ac:dyDescent="0.25">
      <c r="B49" t="s">
        <v>816</v>
      </c>
      <c r="C49" t="s">
        <v>809</v>
      </c>
      <c r="D49" s="29">
        <f>(Z40+AC40+AF40+AI40+AL40+AO40+AR40+AU40+AX40+BA40+BD40+BG40+BJ40+BM40+BP40+BS40+BV40+BY40+CB40+CE40+CH40+CK40+CN40+CQ40+CT40+CW40+CZ40+DC40)/28</f>
        <v>0</v>
      </c>
      <c r="E49" s="18">
        <f t="shared" si="17"/>
        <v>0</v>
      </c>
    </row>
    <row r="50" spans="2:5" x14ac:dyDescent="0.25">
      <c r="D50" s="24">
        <f>SUM(D47:D49)</f>
        <v>0</v>
      </c>
      <c r="E50" s="24">
        <f>SUM(E47:E49)</f>
        <v>0</v>
      </c>
    </row>
    <row r="51" spans="2:5" x14ac:dyDescent="0.25">
      <c r="B51" t="s">
        <v>814</v>
      </c>
      <c r="C51" t="s">
        <v>810</v>
      </c>
      <c r="D51" s="29">
        <f>(DD40+DG40+DJ40+DM40+DP40+DS40+DV40)/7</f>
        <v>0</v>
      </c>
      <c r="E51" s="18">
        <f>D51/100*25</f>
        <v>0</v>
      </c>
    </row>
    <row r="52" spans="2:5" x14ac:dyDescent="0.25">
      <c r="B52" t="s">
        <v>815</v>
      </c>
      <c r="C52" t="s">
        <v>810</v>
      </c>
      <c r="D52" s="29">
        <f>(DD40+DG40+DJ40+DM40+DP40+DS40+DV40)/7</f>
        <v>0</v>
      </c>
      <c r="E52" s="18">
        <f t="shared" ref="E52:E53" si="18">D52/100*25</f>
        <v>0</v>
      </c>
    </row>
    <row r="53" spans="2:5" x14ac:dyDescent="0.25">
      <c r="B53" t="s">
        <v>816</v>
      </c>
      <c r="C53" t="s">
        <v>810</v>
      </c>
      <c r="D53" s="29">
        <f>(DF40+DI40+DL40+DO40+DR40+DU40+DX40)/7</f>
        <v>0</v>
      </c>
      <c r="E53" s="18">
        <f t="shared" si="18"/>
        <v>0</v>
      </c>
    </row>
    <row r="54" spans="2:5" x14ac:dyDescent="0.25">
      <c r="D54" s="24">
        <f>SUM(D51:D53)</f>
        <v>0</v>
      </c>
      <c r="E54" s="24">
        <f>SUM(E51:E53)</f>
        <v>0</v>
      </c>
    </row>
    <row r="55" spans="2:5" x14ac:dyDescent="0.25">
      <c r="B55" t="s">
        <v>814</v>
      </c>
      <c r="C55" t="s">
        <v>811</v>
      </c>
      <c r="D55" s="29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 x14ac:dyDescent="0.25">
      <c r="B56" t="s">
        <v>815</v>
      </c>
      <c r="C56" t="s">
        <v>811</v>
      </c>
      <c r="D56" s="29">
        <f>(DZ40+EC40+EF40+EI40+EL40+EO40+ER40+EU40+EX40+FA40+FD40+FG40+FJ40+FM40+FP40+FS40+FV40+FY40+GB40+GE40+GH40+GK40+GN40+GQ40+GT40+GW40+GZ40+HC40+HF40+HI40+HL40+HO40+HR40+HU40+HX40)/35</f>
        <v>0</v>
      </c>
      <c r="E56" s="18">
        <f t="shared" ref="E56:E57" si="19">D56/100*25</f>
        <v>0</v>
      </c>
    </row>
    <row r="57" spans="2:5" x14ac:dyDescent="0.25">
      <c r="B57" t="s">
        <v>816</v>
      </c>
      <c r="C57" t="s">
        <v>811</v>
      </c>
      <c r="D57" s="29">
        <f>(EA40+ED40+EG40+EJ40+EM40+EP40+ES40+EV40+EY40+FB40+FE40+FH40+FK40+FN40+FQ40+FT40+FW40+FZ40+GC40+GF40+GI40+GL40+GO40+GR40+GU40+GX40+HA40+HD40+HG40+HJ40+HM40+HP40+HS40+HV40+HY40)/35</f>
        <v>0</v>
      </c>
      <c r="E57" s="18">
        <f t="shared" si="19"/>
        <v>0</v>
      </c>
    </row>
    <row r="58" spans="2:5" x14ac:dyDescent="0.25">
      <c r="D58" s="24">
        <f>SUM(D55:D57)</f>
        <v>0</v>
      </c>
      <c r="E58" s="24">
        <f>SUM(E55:E57)</f>
        <v>0</v>
      </c>
    </row>
    <row r="59" spans="2:5" x14ac:dyDescent="0.25">
      <c r="B59" t="s">
        <v>814</v>
      </c>
      <c r="C59" t="s">
        <v>812</v>
      </c>
      <c r="D59" s="29">
        <f>(HZ40+IC40+IF40+II40+IL40+IO40+IR40)/7</f>
        <v>0</v>
      </c>
      <c r="E59" s="18">
        <f>D59/100*25</f>
        <v>0</v>
      </c>
    </row>
    <row r="60" spans="2:5" x14ac:dyDescent="0.25">
      <c r="B60" t="s">
        <v>815</v>
      </c>
      <c r="C60" t="s">
        <v>812</v>
      </c>
      <c r="D60" s="29">
        <f>(IA40+ID40+IG40+IJ40+IM40+IP40+IS40)/7</f>
        <v>0</v>
      </c>
      <c r="E60" s="18">
        <f t="shared" ref="E60:E61" si="20">D60/100*25</f>
        <v>0</v>
      </c>
    </row>
    <row r="61" spans="2:5" x14ac:dyDescent="0.25">
      <c r="B61" t="s">
        <v>816</v>
      </c>
      <c r="C61" t="s">
        <v>812</v>
      </c>
      <c r="D61" s="29">
        <f>(IB40+IE40+IH40+IK40+IN40+IQ40+IT40)/7</f>
        <v>0</v>
      </c>
      <c r="E61" s="18">
        <f t="shared" si="20"/>
        <v>0</v>
      </c>
    </row>
    <row r="62" spans="2:5" x14ac:dyDescent="0.25">
      <c r="D62" s="24">
        <f>SUM(D59:D61)</f>
        <v>0</v>
      </c>
      <c r="E62" s="24">
        <f>SUM(E59:E61)</f>
        <v>0</v>
      </c>
    </row>
  </sheetData>
  <mergeCells count="189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2024-09-06T16:44:08Z</cp:lastPrinted>
  <dcterms:created xsi:type="dcterms:W3CDTF">2022-12-22T06:57:03Z</dcterms:created>
  <dcterms:modified xsi:type="dcterms:W3CDTF">2024-09-06T16:54:01Z</dcterms:modified>
</cp:coreProperties>
</file>